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 2019\"/>
    </mc:Choice>
  </mc:AlternateContent>
  <bookViews>
    <workbookView xWindow="0" yWindow="0" windowWidth="21570" windowHeight="8145"/>
  </bookViews>
  <sheets>
    <sheet name="Svhválený rozpočet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" l="1"/>
  <c r="E94" i="1"/>
  <c r="F92" i="1"/>
  <c r="E80" i="1"/>
  <c r="F79" i="1"/>
  <c r="F80" i="1" s="1"/>
  <c r="F94" i="1" s="1"/>
  <c r="E32" i="1"/>
  <c r="E21" i="1"/>
  <c r="F95" i="1" l="1"/>
</calcChain>
</file>

<file path=xl/sharedStrings.xml><?xml version="1.0" encoding="utf-8"?>
<sst xmlns="http://schemas.openxmlformats.org/spreadsheetml/2006/main" count="123" uniqueCount="115">
  <si>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</si>
  <si>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</si>
  <si>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</si>
  <si>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</si>
  <si>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</si>
  <si>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</si>
  <si>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</si>
  <si>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</si>
  <si>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</si>
  <si>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</si>
  <si>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</si>
  <si>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</si>
  <si>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</si>
  <si>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</si>
  <si>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</si>
  <si>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</si>
  <si>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</si>
  <si>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</si>
  <si>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</si>
  <si>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</si>
  <si>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</si>
  <si>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</si>
  <si>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</si>
  <si>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</si>
  <si>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</si>
  <si>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</si>
  <si>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</si>
  <si>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</si>
  <si>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</si>
  <si>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NIV přijaté transfery od krajů</t>
  </si>
  <si>
    <t>Převody z rozpočtových účtů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</si>
  <si>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</si>
  <si>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</si>
  <si>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</si>
  <si>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</si>
  <si>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</si>
  <si>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</si>
  <si>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</si>
  <si>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</si>
  <si>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</si>
  <si>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</si>
  <si>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</si>
  <si>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</si>
  <si>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</si>
  <si>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</si>
  <si>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</si>
  <si>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</si>
  <si>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</si>
  <si>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</si>
  <si>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</si>
  <si>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</si>
  <si>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</si>
  <si>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</si>
  <si>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</si>
  <si>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</si>
  <si>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</si>
  <si>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</si>
  <si>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</si>
  <si>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</si>
  <si>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</si>
  <si>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</si>
  <si>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</si>
  <si>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</si>
  <si>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</si>
  <si>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</si>
  <si>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</si>
  <si>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</si>
  <si>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</si>
  <si>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</si>
  <si>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</si>
  <si>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</si>
  <si>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</si>
  <si>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</si>
  <si>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</si>
  <si>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</si>
  <si>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</si>
  <si>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</si>
  <si>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Odvod DPH</t>
  </si>
  <si>
    <t>Ostatní činnosti - veřejná finanční podpora, dary</t>
  </si>
  <si>
    <t>Celkem - provoz</t>
  </si>
  <si>
    <t>Investiční výdaje - závazný ukazatel</t>
  </si>
  <si>
    <t xml:space="preserve"> 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</si>
  <si>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</si>
  <si>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</si>
  <si>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</si>
  <si>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</si>
  <si>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Přeložka VO a výměna světel VO podél I/57 (MASH)</t>
  </si>
  <si>
    <t>Zhotovení PD pro točnu BUS u ZŠ</t>
  </si>
  <si>
    <t>Prodloužení VO do SO Podevsí II</t>
  </si>
  <si>
    <t>INV příspěvek SOH na I.etapu CBVV</t>
  </si>
  <si>
    <t xml:space="preserve">Celkem investiční výdaje </t>
  </si>
  <si>
    <t xml:space="preserve">Celkem </t>
  </si>
  <si>
    <t>Financování</t>
  </si>
  <si>
    <t>Zapojení zůstatku na BÚ ke konci roku</t>
  </si>
  <si>
    <t>Úhrada splátky dlouhodobých přijatých půjčených prostředků</t>
  </si>
  <si>
    <t>pol.</t>
  </si>
  <si>
    <t>§</t>
  </si>
  <si>
    <t>Veřejné finanční podpory (VFP)</t>
  </si>
  <si>
    <t>VFP TJ Sokol VP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</si>
  <si>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</si>
  <si>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</si>
  <si>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</si>
  <si>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</si>
  <si>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</si>
  <si>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</si>
  <si>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</si>
  <si>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</si>
  <si>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</si>
  <si>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</si>
  <si>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</si>
  <si>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</si>
  <si>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</si>
  <si>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</si>
  <si>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Vyvěšeno dne: 15.3.2019</t>
  </si>
  <si>
    <t>Provedl: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</si>
</sst>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1" fillId="0" borderId="3" xfId="0" applyFont="1" applyBorder="1" applyAlignment="1">
      <alignment shrinkToFit="1"/>
    </xf>
    <xf numFmtId="0" fontId="1" fillId="0" borderId="3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5" xfId="0" applyFont="1" applyBorder="1"/>
    <xf numFmtId="0" fontId="6" fillId="0" borderId="3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3" xfId="0" applyFont="1" applyFill="1" applyBorder="1"/>
    <xf numFmtId="1" fontId="1" fillId="0" borderId="6" xfId="0" applyNumberFormat="1" applyFont="1" applyBorder="1"/>
    <xf numFmtId="0" fontId="6" fillId="0" borderId="7" xfId="0" applyFont="1" applyBorder="1"/>
    <xf numFmtId="0" fontId="6" fillId="0" borderId="7" xfId="0" applyFont="1" applyFill="1" applyBorder="1"/>
    <xf numFmtId="0" fontId="1" fillId="0" borderId="7" xfId="0" applyFont="1" applyFill="1" applyBorder="1"/>
    <xf numFmtId="0" fontId="6" fillId="0" borderId="0" xfId="0" applyFont="1"/>
    <xf numFmtId="1" fontId="1" fillId="0" borderId="1" xfId="0" applyNumberFormat="1" applyFont="1" applyBorder="1"/>
    <xf numFmtId="0" fontId="1" fillId="0" borderId="2" xfId="0" applyFont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4" xfId="0" applyFont="1" applyBorder="1"/>
    <xf numFmtId="3" fontId="6" fillId="0" borderId="5" xfId="0" applyNumberFormat="1" applyFont="1" applyFill="1" applyBorder="1"/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/>
    <xf numFmtId="0" fontId="8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6" fillId="0" borderId="0" xfId="0" applyFont="1" applyBorder="1"/>
    <xf numFmtId="0" fontId="6" fillId="0" borderId="3" xfId="0" applyFont="1" applyBorder="1" applyAlignment="1">
      <alignment horizontal="right" shrinkToFit="1"/>
    </xf>
    <xf numFmtId="0" fontId="6" fillId="0" borderId="3" xfId="0" applyFont="1" applyBorder="1" applyAlignment="1">
      <alignment horizontal="center" shrinkToFit="1"/>
    </xf>
    <xf numFmtId="0" fontId="9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2" fillId="0" borderId="0" xfId="0" applyFont="1" applyFill="1" applyBorder="1"/>
    <xf numFmtId="1" fontId="1" fillId="0" borderId="3" xfId="0" applyNumberFormat="1" applyFont="1" applyBorder="1"/>
    <xf numFmtId="0" fontId="13" fillId="0" borderId="9" xfId="0" applyFont="1" applyFill="1" applyBorder="1" applyAlignment="1"/>
    <xf numFmtId="1" fontId="14" fillId="0" borderId="0" xfId="0" applyNumberFormat="1" applyFont="1" applyBorder="1"/>
    <xf numFmtId="1" fontId="15" fillId="0" borderId="0" xfId="0" applyNumberFormat="1" applyFont="1" applyFill="1" applyBorder="1" applyAlignment="1">
      <alignment horizontal="right"/>
    </xf>
    <xf numFmtId="0" fontId="16" fillId="0" borderId="0" xfId="0" applyFont="1" applyAlignment="1"/>
    <xf numFmtId="0" fontId="1" fillId="0" borderId="10" xfId="0" applyFont="1" applyBorder="1" applyAlignment="1"/>
    <xf numFmtId="0" fontId="13" fillId="0" borderId="11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shrinkToFit="1"/>
    </xf>
    <xf numFmtId="1" fontId="6" fillId="0" borderId="3" xfId="0" applyNumberFormat="1" applyFont="1" applyBorder="1"/>
    <xf numFmtId="0" fontId="17" fillId="0" borderId="0" xfId="0" applyFont="1" applyBorder="1" applyAlignment="1">
      <alignment horizontal="right"/>
    </xf>
    <xf numFmtId="0" fontId="18" fillId="0" borderId="0" xfId="0" applyFont="1" applyFill="1" applyBorder="1"/>
    <xf numFmtId="0" fontId="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0" fontId="20" fillId="0" borderId="0" xfId="0" applyFont="1"/>
    <xf numFmtId="0" fontId="6" fillId="0" borderId="11" xfId="0" applyNumberFormat="1" applyFont="1" applyBorder="1" applyAlignment="1">
      <alignment horizontal="center"/>
    </xf>
    <xf numFmtId="0" fontId="19" fillId="0" borderId="11" xfId="0" applyFont="1" applyFill="1" applyBorder="1"/>
    <xf numFmtId="0" fontId="6" fillId="0" borderId="11" xfId="0" applyFont="1" applyBorder="1"/>
    <xf numFmtId="0" fontId="20" fillId="0" borderId="0" xfId="0" applyNumberFormat="1" applyFont="1" applyBorder="1" applyAlignment="1">
      <alignment horizontal="right"/>
    </xf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6"/>
  <sheetViews>
    <sheetView tabSelected="1" topLeftCell="A109" workbookViewId="0">
      <selection activeCell="H9" sqref="H9"/>
    </sheetView>
  </sheetViews>
  <sheetFormatPr defaultRowHeight="15" x14ac:dyDescent="0.25"/>
  <cols>
    <col min="2" max="2" width="9.85546875" customWidth="1"/>
    <col min="3" max="3" width="9.42578125" customWidth="1"/>
    <col min="4" max="4" width="70.7109375" bestFit="1" customWidth="1"/>
    <col min="5" max="5" width="13.42578125" customWidth="1"/>
    <col min="6" max="6" width="10.85546875" customWidth="1"/>
  </cols>
  <sheetData>
    <row r="1" spans="2:6" ht="18" x14ac:dyDescent="0.25">
      <c r="D1" s="1"/>
    </row>
    <row r="4" spans="2:6" ht="21" thickBot="1" x14ac:dyDescent="0.35">
      <c r="B4" s="2"/>
      <c r="C4" s="3" t="s">
        <v>0</v>
      </c>
      <c r="D4" s="2"/>
      <c r="E4" s="4">
        <v>2019</v>
      </c>
      <c r="F4" s="2"/>
    </row>
    <row r="5" spans="2:6" ht="20.25" x14ac:dyDescent="0.3">
      <c r="B5" s="2"/>
      <c r="C5" s="3"/>
      <c r="D5" s="2"/>
      <c r="E5" s="5" t="s">
        <v>1</v>
      </c>
      <c r="F5" s="6" t="s">
        <v>2</v>
      </c>
    </row>
    <row r="6" spans="2:6" ht="20.25" x14ac:dyDescent="0.3">
      <c r="B6" s="7" t="s">
        <v>3</v>
      </c>
      <c r="C6" s="8" t="s">
        <v>4</v>
      </c>
      <c r="D6" s="9" t="s">
        <v>5</v>
      </c>
      <c r="E6" s="10" t="s">
        <v>6</v>
      </c>
      <c r="F6" s="11" t="s">
        <v>6</v>
      </c>
    </row>
    <row r="7" spans="2:6" ht="18" x14ac:dyDescent="0.25">
      <c r="B7" s="12"/>
      <c r="C7" s="12">
        <v>1111</v>
      </c>
      <c r="D7" s="12" t="s">
        <v>7</v>
      </c>
      <c r="E7" s="13">
        <v>4900</v>
      </c>
      <c r="F7" s="13"/>
    </row>
    <row r="8" spans="2:6" ht="18" x14ac:dyDescent="0.25">
      <c r="B8" s="12"/>
      <c r="C8" s="12">
        <v>1112</v>
      </c>
      <c r="D8" s="12" t="s">
        <v>8</v>
      </c>
      <c r="E8" s="13">
        <v>100</v>
      </c>
      <c r="F8" s="13"/>
    </row>
    <row r="9" spans="2:6" ht="18" x14ac:dyDescent="0.25">
      <c r="B9" s="12"/>
      <c r="C9" s="12">
        <v>1113</v>
      </c>
      <c r="D9" s="12" t="s">
        <v>9</v>
      </c>
      <c r="E9" s="13">
        <v>400</v>
      </c>
      <c r="F9" s="13"/>
    </row>
    <row r="10" spans="2:6" ht="18" x14ac:dyDescent="0.25">
      <c r="B10" s="12"/>
      <c r="C10" s="12">
        <v>1121</v>
      </c>
      <c r="D10" s="12" t="s">
        <v>10</v>
      </c>
      <c r="E10" s="13">
        <v>4100</v>
      </c>
      <c r="F10" s="13"/>
    </row>
    <row r="11" spans="2:6" ht="18" x14ac:dyDescent="0.25">
      <c r="B11" s="12"/>
      <c r="C11" s="12">
        <v>1122</v>
      </c>
      <c r="D11" s="12" t="s">
        <v>11</v>
      </c>
      <c r="E11" s="13">
        <v>0</v>
      </c>
      <c r="F11" s="13"/>
    </row>
    <row r="12" spans="2:6" ht="18" x14ac:dyDescent="0.25">
      <c r="B12" s="12"/>
      <c r="C12" s="12">
        <v>1211</v>
      </c>
      <c r="D12" s="12" t="s">
        <v>12</v>
      </c>
      <c r="E12" s="13">
        <v>10100</v>
      </c>
      <c r="F12" s="13"/>
    </row>
    <row r="13" spans="2:6" ht="18" x14ac:dyDescent="0.25">
      <c r="B13" s="12"/>
      <c r="C13" s="12">
        <v>1334</v>
      </c>
      <c r="D13" s="12" t="s">
        <v>13</v>
      </c>
      <c r="E13" s="13">
        <v>2</v>
      </c>
      <c r="F13" s="13"/>
    </row>
    <row r="14" spans="2:6" ht="18" x14ac:dyDescent="0.25">
      <c r="B14" s="12"/>
      <c r="C14" s="12">
        <v>1340</v>
      </c>
      <c r="D14" s="12" t="s">
        <v>14</v>
      </c>
      <c r="E14" s="13">
        <v>560</v>
      </c>
      <c r="F14" s="13"/>
    </row>
    <row r="15" spans="2:6" ht="18" x14ac:dyDescent="0.25">
      <c r="B15" s="12"/>
      <c r="C15" s="12">
        <v>1341</v>
      </c>
      <c r="D15" s="12" t="s">
        <v>15</v>
      </c>
      <c r="E15" s="13">
        <v>30</v>
      </c>
      <c r="F15" s="13"/>
    </row>
    <row r="16" spans="2:6" ht="18" x14ac:dyDescent="0.25">
      <c r="B16" s="12"/>
      <c r="C16" s="14">
        <v>1343</v>
      </c>
      <c r="D16" s="14" t="s">
        <v>16</v>
      </c>
      <c r="E16" s="13">
        <v>24</v>
      </c>
      <c r="F16" s="13"/>
    </row>
    <row r="17" spans="2:6" ht="18" x14ac:dyDescent="0.25">
      <c r="B17" s="12"/>
      <c r="C17" s="12">
        <v>1344</v>
      </c>
      <c r="D17" s="14" t="s">
        <v>17</v>
      </c>
      <c r="E17" s="13">
        <v>1</v>
      </c>
      <c r="F17" s="13"/>
    </row>
    <row r="18" spans="2:6" ht="18" x14ac:dyDescent="0.25">
      <c r="B18" s="12"/>
      <c r="C18" s="12">
        <v>1361</v>
      </c>
      <c r="D18" s="12" t="s">
        <v>18</v>
      </c>
      <c r="E18" s="13">
        <v>15</v>
      </c>
      <c r="F18" s="13"/>
    </row>
    <row r="19" spans="2:6" ht="18" x14ac:dyDescent="0.25">
      <c r="B19" s="12"/>
      <c r="C19" s="12">
        <v>1381</v>
      </c>
      <c r="D19" s="12" t="s">
        <v>19</v>
      </c>
      <c r="E19" s="13">
        <v>70</v>
      </c>
      <c r="F19" s="13"/>
    </row>
    <row r="20" spans="2:6" ht="18" x14ac:dyDescent="0.25">
      <c r="B20" s="12"/>
      <c r="C20" s="12">
        <v>1511</v>
      </c>
      <c r="D20" s="12" t="s">
        <v>20</v>
      </c>
      <c r="E20" s="13">
        <v>900</v>
      </c>
      <c r="F20" s="13"/>
    </row>
    <row r="21" spans="2:6" ht="18" x14ac:dyDescent="0.25">
      <c r="B21" s="12"/>
      <c r="C21" s="12"/>
      <c r="D21" s="15" t="s">
        <v>21</v>
      </c>
      <c r="E21" s="16">
        <f>E20+E19+E18+E17+E16+E15+E14+E12+E13+E11+E10+E9+E8+E7</f>
        <v>21202</v>
      </c>
      <c r="F21" s="13"/>
    </row>
    <row r="22" spans="2:6" ht="18" x14ac:dyDescent="0.25">
      <c r="B22" s="12"/>
      <c r="C22" s="14">
        <v>4111</v>
      </c>
      <c r="D22" s="14" t="s">
        <v>22</v>
      </c>
      <c r="E22" s="13">
        <v>0</v>
      </c>
      <c r="F22" s="13"/>
    </row>
    <row r="23" spans="2:6" ht="18" x14ac:dyDescent="0.25">
      <c r="B23" s="12"/>
      <c r="C23" s="14">
        <v>4112</v>
      </c>
      <c r="D23" s="14" t="s">
        <v>23</v>
      </c>
      <c r="E23" s="13"/>
      <c r="F23" s="13"/>
    </row>
    <row r="24" spans="2:6" ht="18" x14ac:dyDescent="0.25">
      <c r="B24" s="12"/>
      <c r="C24" s="14">
        <v>4112</v>
      </c>
      <c r="D24" s="14" t="s">
        <v>24</v>
      </c>
      <c r="E24" s="13">
        <v>674</v>
      </c>
      <c r="F24" s="13"/>
    </row>
    <row r="25" spans="2:6" ht="18" x14ac:dyDescent="0.25">
      <c r="B25" s="12"/>
      <c r="C25" s="14">
        <v>4113</v>
      </c>
      <c r="D25" s="14" t="s">
        <v>25</v>
      </c>
      <c r="E25" s="13"/>
      <c r="F25" s="13"/>
    </row>
    <row r="26" spans="2:6" ht="18" x14ac:dyDescent="0.25">
      <c r="B26" s="12"/>
      <c r="C26" s="14">
        <v>4116</v>
      </c>
      <c r="D26" s="14" t="s">
        <v>26</v>
      </c>
      <c r="E26" s="13">
        <v>392</v>
      </c>
      <c r="F26" s="13"/>
    </row>
    <row r="27" spans="2:6" ht="18" x14ac:dyDescent="0.25">
      <c r="B27" s="12"/>
      <c r="C27" s="14">
        <v>4121</v>
      </c>
      <c r="D27" s="14" t="s">
        <v>27</v>
      </c>
      <c r="E27" s="13"/>
      <c r="F27" s="13"/>
    </row>
    <row r="28" spans="2:6" ht="18" x14ac:dyDescent="0.25">
      <c r="B28" s="12"/>
      <c r="C28" s="14">
        <v>4122</v>
      </c>
      <c r="D28" s="14" t="s">
        <v>28</v>
      </c>
      <c r="E28" s="13"/>
      <c r="F28" s="13"/>
    </row>
    <row r="29" spans="2:6" ht="18" x14ac:dyDescent="0.25">
      <c r="B29" s="12"/>
      <c r="C29" s="14">
        <v>4122</v>
      </c>
      <c r="D29" s="14" t="s">
        <v>29</v>
      </c>
      <c r="E29" s="13">
        <v>0</v>
      </c>
      <c r="F29" s="13"/>
    </row>
    <row r="30" spans="2:6" ht="18" x14ac:dyDescent="0.25">
      <c r="B30" s="12"/>
      <c r="C30" s="14">
        <v>4134</v>
      </c>
      <c r="D30" s="14" t="s">
        <v>30</v>
      </c>
      <c r="E30" s="13">
        <v>0</v>
      </c>
      <c r="F30" s="13"/>
    </row>
    <row r="31" spans="2:6" ht="18" x14ac:dyDescent="0.25">
      <c r="B31" s="12"/>
      <c r="C31" s="14">
        <v>4222</v>
      </c>
      <c r="D31" s="14" t="s">
        <v>31</v>
      </c>
      <c r="E31" s="13">
        <v>0</v>
      </c>
      <c r="F31" s="13"/>
    </row>
    <row r="32" spans="2:6" ht="18.75" thickBot="1" x14ac:dyDescent="0.3">
      <c r="B32" s="12"/>
      <c r="C32" s="14"/>
      <c r="D32" s="17" t="s">
        <v>32</v>
      </c>
      <c r="E32" s="16">
        <f>E22+E24+E26+E29+E30+E31</f>
        <v>1066</v>
      </c>
      <c r="F32" s="18"/>
    </row>
    <row r="33" spans="2:6" ht="18.75" thickBot="1" x14ac:dyDescent="0.3">
      <c r="B33" s="19"/>
      <c r="C33" s="20"/>
      <c r="D33" s="21"/>
      <c r="E33" s="22"/>
      <c r="F33" s="22"/>
    </row>
    <row r="34" spans="2:6" ht="18" x14ac:dyDescent="0.25">
      <c r="B34" s="12"/>
      <c r="C34" s="14"/>
      <c r="D34" s="17" t="s">
        <v>33</v>
      </c>
      <c r="E34" s="23"/>
      <c r="F34" s="24"/>
    </row>
    <row r="35" spans="2:6" ht="18" x14ac:dyDescent="0.25">
      <c r="B35" s="12">
        <v>1032</v>
      </c>
      <c r="C35" s="12"/>
      <c r="D35" s="12" t="s">
        <v>34</v>
      </c>
      <c r="E35" s="25">
        <v>400</v>
      </c>
      <c r="F35" s="26">
        <v>800</v>
      </c>
    </row>
    <row r="36" spans="2:6" ht="18" x14ac:dyDescent="0.25">
      <c r="B36" s="12">
        <v>2212</v>
      </c>
      <c r="C36" s="12"/>
      <c r="D36" s="12" t="s">
        <v>35</v>
      </c>
      <c r="E36" s="27">
        <v>3</v>
      </c>
      <c r="F36" s="13">
        <v>477</v>
      </c>
    </row>
    <row r="37" spans="2:6" ht="18" x14ac:dyDescent="0.25">
      <c r="B37" s="12">
        <v>2219</v>
      </c>
      <c r="C37" s="12"/>
      <c r="D37" s="12" t="s">
        <v>36</v>
      </c>
      <c r="E37" s="25"/>
      <c r="F37" s="26">
        <v>200</v>
      </c>
    </row>
    <row r="38" spans="2:6" ht="18" x14ac:dyDescent="0.25">
      <c r="B38" s="12">
        <v>2221</v>
      </c>
      <c r="C38" s="12"/>
      <c r="D38" s="12" t="s">
        <v>37</v>
      </c>
      <c r="E38" s="25"/>
      <c r="F38" s="26">
        <v>20</v>
      </c>
    </row>
    <row r="39" spans="2:6" ht="18" x14ac:dyDescent="0.25">
      <c r="B39" s="12">
        <v>2229</v>
      </c>
      <c r="C39" s="12"/>
      <c r="D39" s="12" t="s">
        <v>38</v>
      </c>
      <c r="E39" s="25"/>
      <c r="F39" s="26">
        <v>50</v>
      </c>
    </row>
    <row r="40" spans="2:6" ht="18" x14ac:dyDescent="0.25">
      <c r="B40" s="12">
        <v>2292</v>
      </c>
      <c r="C40" s="12"/>
      <c r="D40" s="12" t="s">
        <v>39</v>
      </c>
      <c r="E40" s="25"/>
      <c r="F40" s="26">
        <v>143</v>
      </c>
    </row>
    <row r="41" spans="2:6" ht="18" x14ac:dyDescent="0.25">
      <c r="B41" s="12">
        <v>2321</v>
      </c>
      <c r="C41" s="12"/>
      <c r="D41" s="12" t="s">
        <v>40</v>
      </c>
      <c r="E41" s="25"/>
      <c r="F41" s="26">
        <v>200</v>
      </c>
    </row>
    <row r="42" spans="2:6" ht="18" x14ac:dyDescent="0.25">
      <c r="B42" s="12">
        <v>2333</v>
      </c>
      <c r="C42" s="12"/>
      <c r="D42" s="12" t="s">
        <v>41</v>
      </c>
      <c r="E42" s="25"/>
      <c r="F42" s="26">
        <v>50</v>
      </c>
    </row>
    <row r="43" spans="2:6" ht="18" x14ac:dyDescent="0.25">
      <c r="B43" s="12">
        <v>3111</v>
      </c>
      <c r="C43" s="12"/>
      <c r="D43" s="12" t="s">
        <v>42</v>
      </c>
      <c r="E43" s="27">
        <v>1</v>
      </c>
      <c r="F43" s="28">
        <v>892</v>
      </c>
    </row>
    <row r="44" spans="2:6" ht="18" x14ac:dyDescent="0.25">
      <c r="B44" s="12">
        <v>3113</v>
      </c>
      <c r="C44" s="12"/>
      <c r="D44" s="12" t="s">
        <v>43</v>
      </c>
      <c r="E44" s="27">
        <v>1</v>
      </c>
      <c r="F44" s="26">
        <v>2840</v>
      </c>
    </row>
    <row r="45" spans="2:6" ht="18" x14ac:dyDescent="0.25">
      <c r="B45" s="14">
        <v>3314</v>
      </c>
      <c r="C45" s="14"/>
      <c r="D45" s="14" t="s">
        <v>44</v>
      </c>
      <c r="E45" s="27">
        <v>1</v>
      </c>
      <c r="F45" s="26">
        <v>100</v>
      </c>
    </row>
    <row r="46" spans="2:6" ht="18" x14ac:dyDescent="0.25">
      <c r="B46" s="12">
        <v>3319</v>
      </c>
      <c r="C46" s="12"/>
      <c r="D46" s="12" t="s">
        <v>45</v>
      </c>
      <c r="E46" s="27"/>
      <c r="F46" s="13">
        <v>200</v>
      </c>
    </row>
    <row r="47" spans="2:6" ht="18" x14ac:dyDescent="0.25">
      <c r="B47" s="12">
        <v>3326</v>
      </c>
      <c r="C47" s="12"/>
      <c r="D47" s="12" t="s">
        <v>46</v>
      </c>
      <c r="E47" s="27"/>
      <c r="F47" s="13">
        <v>10</v>
      </c>
    </row>
    <row r="48" spans="2:6" ht="18" x14ac:dyDescent="0.25">
      <c r="B48" s="12">
        <v>3341</v>
      </c>
      <c r="C48" s="12"/>
      <c r="D48" s="12" t="s">
        <v>47</v>
      </c>
      <c r="E48" s="27">
        <v>3</v>
      </c>
      <c r="F48" s="13">
        <v>80</v>
      </c>
    </row>
    <row r="49" spans="2:6" ht="18" x14ac:dyDescent="0.25">
      <c r="B49" s="12">
        <v>3349</v>
      </c>
      <c r="C49" s="12"/>
      <c r="D49" s="12" t="s">
        <v>48</v>
      </c>
      <c r="E49" s="27"/>
      <c r="F49" s="13">
        <v>40</v>
      </c>
    </row>
    <row r="50" spans="2:6" ht="18" x14ac:dyDescent="0.25">
      <c r="B50" s="12">
        <v>3392</v>
      </c>
      <c r="C50" s="12"/>
      <c r="D50" s="12" t="s">
        <v>49</v>
      </c>
      <c r="E50" s="27">
        <v>300</v>
      </c>
      <c r="F50" s="26">
        <v>1400</v>
      </c>
    </row>
    <row r="51" spans="2:6" ht="18" x14ac:dyDescent="0.25">
      <c r="B51" s="12">
        <v>3399</v>
      </c>
      <c r="C51" s="12"/>
      <c r="D51" s="12" t="s">
        <v>50</v>
      </c>
      <c r="E51" s="27"/>
      <c r="F51" s="26">
        <v>100</v>
      </c>
    </row>
    <row r="52" spans="2:6" ht="18" x14ac:dyDescent="0.25">
      <c r="B52" s="12">
        <v>3412</v>
      </c>
      <c r="C52" s="12"/>
      <c r="D52" s="12" t="s">
        <v>51</v>
      </c>
      <c r="E52" s="27"/>
      <c r="F52" s="26">
        <v>200</v>
      </c>
    </row>
    <row r="53" spans="2:6" ht="18" x14ac:dyDescent="0.25">
      <c r="B53" s="12">
        <v>3419</v>
      </c>
      <c r="C53" s="12"/>
      <c r="D53" s="12" t="s">
        <v>52</v>
      </c>
      <c r="E53" s="27"/>
      <c r="F53" s="26">
        <v>300</v>
      </c>
    </row>
    <row r="54" spans="2:6" ht="18" x14ac:dyDescent="0.25">
      <c r="B54" s="12">
        <v>3511</v>
      </c>
      <c r="C54" s="12"/>
      <c r="D54" s="12" t="s">
        <v>53</v>
      </c>
      <c r="E54" s="27">
        <v>220</v>
      </c>
      <c r="F54" s="26">
        <v>400</v>
      </c>
    </row>
    <row r="55" spans="2:6" ht="18" x14ac:dyDescent="0.25">
      <c r="B55" s="12">
        <v>3612</v>
      </c>
      <c r="C55" s="12"/>
      <c r="D55" s="14" t="s">
        <v>54</v>
      </c>
      <c r="E55" s="25">
        <v>460</v>
      </c>
      <c r="F55" s="26">
        <v>800</v>
      </c>
    </row>
    <row r="56" spans="2:6" ht="18" x14ac:dyDescent="0.25">
      <c r="B56" s="12">
        <v>3613</v>
      </c>
      <c r="C56" s="12"/>
      <c r="D56" s="14" t="s">
        <v>55</v>
      </c>
      <c r="E56" s="27">
        <v>210</v>
      </c>
      <c r="F56" s="26">
        <v>800</v>
      </c>
    </row>
    <row r="57" spans="2:6" ht="18" x14ac:dyDescent="0.25">
      <c r="B57" s="29">
        <v>3631</v>
      </c>
      <c r="C57" s="29"/>
      <c r="D57" s="12" t="s">
        <v>56</v>
      </c>
      <c r="E57" s="27"/>
      <c r="F57" s="30">
        <v>350</v>
      </c>
    </row>
    <row r="58" spans="2:6" ht="18" x14ac:dyDescent="0.25">
      <c r="B58" s="12">
        <v>3632</v>
      </c>
      <c r="C58" s="12"/>
      <c r="D58" s="12" t="s">
        <v>57</v>
      </c>
      <c r="E58" s="27">
        <v>100</v>
      </c>
      <c r="F58" s="26">
        <v>150</v>
      </c>
    </row>
    <row r="59" spans="2:6" ht="18" x14ac:dyDescent="0.25">
      <c r="B59" s="12">
        <v>3635</v>
      </c>
      <c r="C59" s="12"/>
      <c r="D59" s="14" t="s">
        <v>58</v>
      </c>
      <c r="E59" s="27"/>
      <c r="F59" s="26">
        <v>90</v>
      </c>
    </row>
    <row r="60" spans="2:6" ht="18" x14ac:dyDescent="0.25">
      <c r="B60" s="12">
        <v>3636</v>
      </c>
      <c r="C60" s="12"/>
      <c r="D60" s="12" t="s">
        <v>59</v>
      </c>
      <c r="E60" s="27"/>
      <c r="F60" s="26">
        <v>6</v>
      </c>
    </row>
    <row r="61" spans="2:6" ht="18" x14ac:dyDescent="0.25">
      <c r="B61" s="12">
        <v>3639</v>
      </c>
      <c r="C61" s="12"/>
      <c r="D61" s="31" t="s">
        <v>60</v>
      </c>
      <c r="E61" s="25">
        <v>50</v>
      </c>
      <c r="F61" s="26">
        <v>300</v>
      </c>
    </row>
    <row r="62" spans="2:6" ht="18" x14ac:dyDescent="0.25">
      <c r="B62" s="12">
        <v>3721</v>
      </c>
      <c r="C62" s="12"/>
      <c r="D62" s="12" t="s">
        <v>61</v>
      </c>
      <c r="E62" s="32"/>
      <c r="F62" s="26">
        <v>100</v>
      </c>
    </row>
    <row r="63" spans="2:6" ht="18" x14ac:dyDescent="0.25">
      <c r="B63" s="12">
        <v>3722</v>
      </c>
      <c r="C63" s="12"/>
      <c r="D63" s="12" t="s">
        <v>62</v>
      </c>
      <c r="E63" s="27">
        <v>20</v>
      </c>
      <c r="F63" s="26">
        <v>700</v>
      </c>
    </row>
    <row r="64" spans="2:6" ht="18" x14ac:dyDescent="0.25">
      <c r="B64" s="14">
        <v>3723</v>
      </c>
      <c r="C64" s="14"/>
      <c r="D64" s="14" t="s">
        <v>63</v>
      </c>
      <c r="E64" s="27"/>
      <c r="F64" s="26">
        <v>200</v>
      </c>
    </row>
    <row r="65" spans="2:6" ht="18" x14ac:dyDescent="0.25">
      <c r="B65" s="14">
        <v>3725</v>
      </c>
      <c r="C65" s="14"/>
      <c r="D65" s="14" t="s">
        <v>64</v>
      </c>
      <c r="E65" s="27">
        <v>180</v>
      </c>
      <c r="F65" s="26">
        <v>0</v>
      </c>
    </row>
    <row r="66" spans="2:6" ht="18" x14ac:dyDescent="0.25">
      <c r="B66" s="14">
        <v>3726</v>
      </c>
      <c r="C66" s="14"/>
      <c r="D66" s="14" t="s">
        <v>65</v>
      </c>
      <c r="E66" s="27"/>
      <c r="F66" s="26">
        <v>100</v>
      </c>
    </row>
    <row r="67" spans="2:6" ht="18" x14ac:dyDescent="0.25">
      <c r="B67" s="14">
        <v>3729</v>
      </c>
      <c r="C67" s="14"/>
      <c r="D67" s="14" t="s">
        <v>66</v>
      </c>
      <c r="E67" s="27">
        <v>2</v>
      </c>
      <c r="F67" s="26">
        <v>0</v>
      </c>
    </row>
    <row r="68" spans="2:6" ht="18" x14ac:dyDescent="0.25">
      <c r="B68" s="14">
        <v>3745</v>
      </c>
      <c r="C68" s="14"/>
      <c r="D68" s="14" t="s">
        <v>67</v>
      </c>
      <c r="E68" s="27"/>
      <c r="F68" s="26">
        <v>700</v>
      </c>
    </row>
    <row r="69" spans="2:6" ht="18" x14ac:dyDescent="0.25">
      <c r="B69" s="12">
        <v>4356</v>
      </c>
      <c r="C69" s="12"/>
      <c r="D69" s="12" t="s">
        <v>68</v>
      </c>
      <c r="E69" s="25"/>
      <c r="F69" s="26">
        <v>160</v>
      </c>
    </row>
    <row r="70" spans="2:6" ht="18" x14ac:dyDescent="0.25">
      <c r="B70" s="12">
        <v>5212</v>
      </c>
      <c r="C70" s="12"/>
      <c r="D70" s="12" t="s">
        <v>69</v>
      </c>
      <c r="E70" s="25"/>
      <c r="F70" s="26">
        <v>22</v>
      </c>
    </row>
    <row r="71" spans="2:6" ht="18" x14ac:dyDescent="0.25">
      <c r="B71" s="14">
        <v>5213</v>
      </c>
      <c r="C71" s="14"/>
      <c r="D71" s="14" t="s">
        <v>70</v>
      </c>
      <c r="E71" s="25"/>
      <c r="F71" s="26">
        <v>50</v>
      </c>
    </row>
    <row r="72" spans="2:6" ht="18" x14ac:dyDescent="0.25">
      <c r="B72" s="12">
        <v>5512</v>
      </c>
      <c r="C72" s="12"/>
      <c r="D72" s="12" t="s">
        <v>71</v>
      </c>
      <c r="E72" s="27"/>
      <c r="F72" s="26">
        <v>500</v>
      </c>
    </row>
    <row r="73" spans="2:6" ht="18" x14ac:dyDescent="0.25">
      <c r="B73" s="12">
        <v>6112</v>
      </c>
      <c r="C73" s="12"/>
      <c r="D73" s="12" t="s">
        <v>72</v>
      </c>
      <c r="E73" s="27"/>
      <c r="F73" s="13">
        <v>2200</v>
      </c>
    </row>
    <row r="74" spans="2:6" ht="18" x14ac:dyDescent="0.25">
      <c r="B74" s="12">
        <v>6171</v>
      </c>
      <c r="C74" s="12"/>
      <c r="D74" s="12" t="s">
        <v>73</v>
      </c>
      <c r="E74" s="27">
        <v>9</v>
      </c>
      <c r="F74" s="13">
        <v>3200</v>
      </c>
    </row>
    <row r="75" spans="2:6" ht="18" x14ac:dyDescent="0.25">
      <c r="B75" s="12">
        <v>6310</v>
      </c>
      <c r="C75" s="12"/>
      <c r="D75" s="14" t="s">
        <v>74</v>
      </c>
      <c r="E75" s="27">
        <v>2</v>
      </c>
      <c r="F75" s="26">
        <v>300</v>
      </c>
    </row>
    <row r="76" spans="2:6" ht="18" x14ac:dyDescent="0.25">
      <c r="B76" s="14">
        <v>6402</v>
      </c>
      <c r="C76" s="14"/>
      <c r="D76" s="14" t="s">
        <v>75</v>
      </c>
      <c r="E76" s="27"/>
      <c r="F76" s="26">
        <v>28</v>
      </c>
    </row>
    <row r="77" spans="2:6" ht="18" x14ac:dyDescent="0.25">
      <c r="B77" s="14">
        <v>6330</v>
      </c>
      <c r="C77" s="14"/>
      <c r="D77" s="14" t="s">
        <v>76</v>
      </c>
      <c r="E77" s="27"/>
      <c r="F77" s="26">
        <v>0</v>
      </c>
    </row>
    <row r="78" spans="2:6" ht="18" x14ac:dyDescent="0.25">
      <c r="B78" s="12">
        <v>6399</v>
      </c>
      <c r="C78" s="12"/>
      <c r="D78" s="14" t="s">
        <v>77</v>
      </c>
      <c r="E78" s="27"/>
      <c r="F78" s="26">
        <v>100</v>
      </c>
    </row>
    <row r="79" spans="2:6" ht="18" x14ac:dyDescent="0.25">
      <c r="B79" s="12">
        <v>6409</v>
      </c>
      <c r="C79" s="12"/>
      <c r="D79" s="12" t="s">
        <v>78</v>
      </c>
      <c r="E79" s="33"/>
      <c r="F79" s="13">
        <f>F116+F115+F114+F113+F112+F105+F106+F108+F109+F118</f>
        <v>370</v>
      </c>
    </row>
    <row r="80" spans="2:6" ht="18.75" thickBot="1" x14ac:dyDescent="0.3">
      <c r="B80" s="12"/>
      <c r="C80" s="12"/>
      <c r="D80" s="15" t="s">
        <v>79</v>
      </c>
      <c r="E80" s="34">
        <f>E79+E78+E77+E76+E75+E74+E73+E72+E71+E68+E66+E64+E65+E63+E62+E61+E60+E59+E58+E57+E56+E55+E54+E53+E52+E51+E50+E49+E48+E46+E45+E44+E43+E42+E41+E39+E38+E37+E36+E35+E67</f>
        <v>1962</v>
      </c>
      <c r="F80" s="35">
        <f>SUM(F35:F79)</f>
        <v>19728</v>
      </c>
    </row>
    <row r="81" spans="2:6" ht="18" x14ac:dyDescent="0.25">
      <c r="B81" s="19"/>
      <c r="C81" s="19"/>
      <c r="D81" s="36"/>
      <c r="E81" s="37"/>
      <c r="F81" s="22"/>
    </row>
    <row r="82" spans="2:6" ht="18.75" x14ac:dyDescent="0.3">
      <c r="B82" s="38" t="s">
        <v>3</v>
      </c>
      <c r="C82" s="39" t="s">
        <v>4</v>
      </c>
      <c r="D82" s="40" t="s">
        <v>80</v>
      </c>
      <c r="E82" s="12" t="s">
        <v>81</v>
      </c>
      <c r="F82" s="12"/>
    </row>
    <row r="83" spans="2:6" ht="18" x14ac:dyDescent="0.25">
      <c r="B83" s="38">
        <v>3412</v>
      </c>
      <c r="C83" s="38">
        <v>6121</v>
      </c>
      <c r="D83" s="41" t="s">
        <v>82</v>
      </c>
      <c r="E83" s="12"/>
      <c r="F83" s="12">
        <v>100</v>
      </c>
    </row>
    <row r="84" spans="2:6" ht="18" x14ac:dyDescent="0.25">
      <c r="B84" s="38">
        <v>3341</v>
      </c>
      <c r="C84" s="38">
        <v>6349</v>
      </c>
      <c r="D84" s="41" t="s">
        <v>83</v>
      </c>
      <c r="E84" s="12"/>
      <c r="F84" s="12">
        <v>126</v>
      </c>
    </row>
    <row r="85" spans="2:6" ht="18" x14ac:dyDescent="0.25">
      <c r="B85" s="29">
        <v>2321</v>
      </c>
      <c r="C85" s="29">
        <v>6349</v>
      </c>
      <c r="D85" s="42" t="s">
        <v>84</v>
      </c>
      <c r="E85" s="12"/>
      <c r="F85" s="29">
        <v>2520</v>
      </c>
    </row>
    <row r="86" spans="2:6" ht="18" x14ac:dyDescent="0.25">
      <c r="B86" s="43">
        <v>4350</v>
      </c>
      <c r="C86" s="43">
        <v>6349</v>
      </c>
      <c r="D86" s="42" t="s">
        <v>85</v>
      </c>
      <c r="E86" s="14"/>
      <c r="F86" s="43">
        <v>107</v>
      </c>
    </row>
    <row r="87" spans="2:6" ht="18" x14ac:dyDescent="0.25">
      <c r="B87" s="43">
        <v>3631</v>
      </c>
      <c r="C87" s="43">
        <v>6121</v>
      </c>
      <c r="D87" s="42" t="s">
        <v>86</v>
      </c>
      <c r="E87" s="14"/>
      <c r="F87" s="43">
        <v>150</v>
      </c>
    </row>
    <row r="88" spans="2:6" ht="18" x14ac:dyDescent="0.25">
      <c r="B88" s="43"/>
      <c r="C88" s="43"/>
      <c r="D88" s="42"/>
      <c r="E88" s="14"/>
      <c r="F88" s="43">
        <v>0</v>
      </c>
    </row>
    <row r="89" spans="2:6" ht="18" x14ac:dyDescent="0.25">
      <c r="B89" s="43">
        <v>2221</v>
      </c>
      <c r="C89" s="43">
        <v>6121</v>
      </c>
      <c r="D89" s="42" t="s">
        <v>87</v>
      </c>
      <c r="E89" s="14"/>
      <c r="F89" s="43">
        <v>170</v>
      </c>
    </row>
    <row r="90" spans="2:6" ht="18" x14ac:dyDescent="0.25">
      <c r="B90" s="43">
        <v>3631</v>
      </c>
      <c r="C90" s="43">
        <v>6121</v>
      </c>
      <c r="D90" s="42" t="s">
        <v>88</v>
      </c>
      <c r="E90" s="14"/>
      <c r="F90" s="43">
        <v>50</v>
      </c>
    </row>
    <row r="91" spans="2:6" ht="18" x14ac:dyDescent="0.25">
      <c r="B91" s="43">
        <v>2219</v>
      </c>
      <c r="C91" s="43">
        <v>6349</v>
      </c>
      <c r="D91" s="42" t="s">
        <v>89</v>
      </c>
      <c r="E91" s="14"/>
      <c r="F91" s="44">
        <v>38</v>
      </c>
    </row>
    <row r="92" spans="2:6" ht="18" x14ac:dyDescent="0.25">
      <c r="B92" s="45" t="s">
        <v>90</v>
      </c>
      <c r="C92" s="45"/>
      <c r="D92" s="45"/>
      <c r="E92" s="15"/>
      <c r="F92" s="46">
        <f>SUM(F83:F91)</f>
        <v>3261</v>
      </c>
    </row>
    <row r="93" spans="2:6" ht="18" x14ac:dyDescent="0.25">
      <c r="B93" s="47"/>
      <c r="C93" s="47"/>
      <c r="D93" s="48"/>
      <c r="E93" s="1"/>
      <c r="F93" s="1"/>
    </row>
    <row r="94" spans="2:6" ht="18" x14ac:dyDescent="0.25">
      <c r="B94" s="45" t="s">
        <v>91</v>
      </c>
      <c r="C94" s="45"/>
      <c r="D94" s="45"/>
      <c r="E94" s="49">
        <f>SUM(E21,E32,E80,E98+E99)</f>
        <v>22989</v>
      </c>
      <c r="F94" s="46">
        <f>SUM(F80,F92,F99)</f>
        <v>22989</v>
      </c>
    </row>
    <row r="95" spans="2:6" x14ac:dyDescent="0.25">
      <c r="B95" s="50"/>
      <c r="C95" s="50"/>
      <c r="D95" s="50"/>
      <c r="E95" s="51"/>
      <c r="F95" s="52">
        <f>E94-F94</f>
        <v>0</v>
      </c>
    </row>
    <row r="96" spans="2:6" x14ac:dyDescent="0.25">
      <c r="B96" s="53"/>
      <c r="C96" s="53"/>
      <c r="D96" s="53"/>
      <c r="E96" s="53"/>
      <c r="F96" s="53"/>
    </row>
    <row r="97" spans="2:6" ht="18" x14ac:dyDescent="0.25">
      <c r="B97" s="38" t="s">
        <v>3</v>
      </c>
      <c r="C97" s="39" t="s">
        <v>4</v>
      </c>
      <c r="D97" s="54" t="s">
        <v>92</v>
      </c>
      <c r="E97" s="55"/>
      <c r="F97" s="55"/>
    </row>
    <row r="98" spans="2:6" ht="18" x14ac:dyDescent="0.25">
      <c r="B98" s="29"/>
      <c r="C98" s="29">
        <v>8115</v>
      </c>
      <c r="D98" s="56" t="s">
        <v>93</v>
      </c>
      <c r="E98" s="12">
        <v>0</v>
      </c>
      <c r="F98" s="12"/>
    </row>
    <row r="99" spans="2:6" ht="18" x14ac:dyDescent="0.25">
      <c r="B99" s="29"/>
      <c r="C99" s="29">
        <v>8124</v>
      </c>
      <c r="D99" s="57" t="s">
        <v>94</v>
      </c>
      <c r="E99" s="58">
        <v>-1241</v>
      </c>
      <c r="F99" s="12"/>
    </row>
    <row r="100" spans="2:6" ht="18" x14ac:dyDescent="0.25">
      <c r="B100" s="59"/>
      <c r="C100" s="59"/>
      <c r="D100" s="60"/>
      <c r="E100" s="1"/>
      <c r="F100" s="1"/>
    </row>
    <row r="101" spans="2:6" ht="18.75" x14ac:dyDescent="0.3">
      <c r="B101" s="61" t="s">
        <v>95</v>
      </c>
      <c r="C101" s="61" t="s">
        <v>96</v>
      </c>
      <c r="D101" s="62" t="s">
        <v>97</v>
      </c>
      <c r="E101" s="37"/>
      <c r="F101" s="22">
        <f>F105+F106+F108+F109+F112+F113+F114+F115+F116+F118</f>
        <v>370</v>
      </c>
    </row>
    <row r="102" spans="2:6" ht="18" x14ac:dyDescent="0.25">
      <c r="B102" s="63">
        <v>5222</v>
      </c>
      <c r="C102" s="63">
        <v>3419</v>
      </c>
      <c r="D102" s="37" t="s">
        <v>98</v>
      </c>
      <c r="E102" s="37"/>
      <c r="F102" s="22">
        <v>190</v>
      </c>
    </row>
    <row r="103" spans="2:6" ht="18" x14ac:dyDescent="0.25">
      <c r="B103" s="63">
        <v>5222</v>
      </c>
      <c r="C103" s="63">
        <v>5512</v>
      </c>
      <c r="D103" s="37" t="s">
        <v>99</v>
      </c>
      <c r="E103" s="37"/>
      <c r="F103" s="22">
        <v>140</v>
      </c>
    </row>
    <row r="104" spans="2:6" ht="18" x14ac:dyDescent="0.25">
      <c r="B104" s="63">
        <v>5221</v>
      </c>
      <c r="C104" s="63">
        <v>4356</v>
      </c>
      <c r="D104" s="37" t="s">
        <v>100</v>
      </c>
      <c r="E104" s="37"/>
      <c r="F104" s="22">
        <v>60</v>
      </c>
    </row>
    <row r="105" spans="2:6" ht="18" x14ac:dyDescent="0.25">
      <c r="B105" s="64">
        <v>5222</v>
      </c>
      <c r="C105" s="64">
        <v>6409</v>
      </c>
      <c r="D105" s="65" t="s">
        <v>101</v>
      </c>
      <c r="E105" s="65"/>
      <c r="F105" s="66">
        <v>15</v>
      </c>
    </row>
    <row r="106" spans="2:6" ht="18" x14ac:dyDescent="0.25">
      <c r="B106" s="64">
        <v>5222</v>
      </c>
      <c r="C106" s="64">
        <v>6409</v>
      </c>
      <c r="D106" s="65" t="s">
        <v>102</v>
      </c>
      <c r="E106" s="65"/>
      <c r="F106" s="66">
        <v>15</v>
      </c>
    </row>
    <row r="107" spans="2:6" ht="18" x14ac:dyDescent="0.25">
      <c r="B107" s="63">
        <v>5222</v>
      </c>
      <c r="C107" s="63">
        <v>3419</v>
      </c>
      <c r="D107" s="37" t="s">
        <v>103</v>
      </c>
      <c r="E107" s="37"/>
      <c r="F107" s="22">
        <v>20</v>
      </c>
    </row>
    <row r="108" spans="2:6" ht="18" x14ac:dyDescent="0.25">
      <c r="B108" s="64">
        <v>5222</v>
      </c>
      <c r="C108" s="64">
        <v>6409</v>
      </c>
      <c r="D108" s="65" t="s">
        <v>104</v>
      </c>
      <c r="E108" s="65"/>
      <c r="F108" s="66">
        <v>50</v>
      </c>
    </row>
    <row r="109" spans="2:6" ht="18" x14ac:dyDescent="0.25">
      <c r="B109" s="64">
        <v>5222</v>
      </c>
      <c r="C109" s="64">
        <v>6409</v>
      </c>
      <c r="D109" s="65" t="s">
        <v>105</v>
      </c>
      <c r="E109" s="65"/>
      <c r="F109" s="66">
        <v>47</v>
      </c>
    </row>
    <row r="110" spans="2:6" ht="18" x14ac:dyDescent="0.25">
      <c r="B110" s="63"/>
      <c r="C110" s="63"/>
      <c r="D110" s="37"/>
      <c r="E110" s="37"/>
      <c r="F110" s="22"/>
    </row>
    <row r="111" spans="2:6" ht="18.75" x14ac:dyDescent="0.3">
      <c r="B111" s="67" t="s">
        <v>95</v>
      </c>
      <c r="C111" s="61" t="s">
        <v>96</v>
      </c>
      <c r="D111" s="68" t="s">
        <v>106</v>
      </c>
      <c r="E111" s="69"/>
      <c r="F111" s="69"/>
    </row>
    <row r="112" spans="2:6" ht="18" x14ac:dyDescent="0.25">
      <c r="B112" s="70">
        <v>5179</v>
      </c>
      <c r="C112" s="70">
        <v>6409</v>
      </c>
      <c r="D112" s="65" t="s">
        <v>107</v>
      </c>
      <c r="E112" s="71"/>
      <c r="F112" s="66">
        <v>6</v>
      </c>
    </row>
    <row r="113" spans="2:6" ht="18" x14ac:dyDescent="0.25">
      <c r="B113" s="70">
        <v>5179</v>
      </c>
      <c r="C113" s="65">
        <v>6409</v>
      </c>
      <c r="D113" s="72" t="s">
        <v>108</v>
      </c>
      <c r="E113" s="71"/>
      <c r="F113" s="66">
        <v>4</v>
      </c>
    </row>
    <row r="114" spans="2:6" ht="18" x14ac:dyDescent="0.25">
      <c r="B114" s="70">
        <v>5329</v>
      </c>
      <c r="C114" s="73">
        <v>6409</v>
      </c>
      <c r="D114" s="72" t="s">
        <v>109</v>
      </c>
      <c r="E114" s="71"/>
      <c r="F114" s="66">
        <v>3</v>
      </c>
    </row>
    <row r="115" spans="2:6" ht="18" x14ac:dyDescent="0.25">
      <c r="B115" s="64">
        <v>5329</v>
      </c>
      <c r="C115" s="73">
        <v>6409</v>
      </c>
      <c r="D115" s="65" t="s">
        <v>110</v>
      </c>
      <c r="E115" s="66"/>
      <c r="F115" s="66">
        <v>214</v>
      </c>
    </row>
    <row r="116" spans="2:6" ht="18" x14ac:dyDescent="0.25">
      <c r="B116" s="64">
        <v>5179</v>
      </c>
      <c r="C116" s="64">
        <v>6409</v>
      </c>
      <c r="D116" s="65" t="s">
        <v>111</v>
      </c>
      <c r="E116" s="65"/>
      <c r="F116" s="65">
        <v>1</v>
      </c>
    </row>
    <row r="117" spans="2:6" ht="18" x14ac:dyDescent="0.25">
      <c r="B117" s="22"/>
      <c r="C117" s="22"/>
      <c r="D117" s="22"/>
      <c r="E117" s="74"/>
      <c r="F117" s="22"/>
    </row>
    <row r="118" spans="2:6" ht="20.25" x14ac:dyDescent="0.3">
      <c r="B118" s="64">
        <v>5909</v>
      </c>
      <c r="C118" s="64">
        <v>6409</v>
      </c>
      <c r="D118" s="65" t="s">
        <v>112</v>
      </c>
      <c r="E118" s="2"/>
      <c r="F118" s="65">
        <v>15</v>
      </c>
    </row>
    <row r="119" spans="2:6" ht="20.25" x14ac:dyDescent="0.3">
      <c r="B119" s="75"/>
      <c r="C119" s="75"/>
      <c r="D119" s="76"/>
      <c r="E119" s="2"/>
      <c r="F119" s="2"/>
    </row>
    <row r="120" spans="2:6" ht="20.25" x14ac:dyDescent="0.3">
      <c r="B120" s="77"/>
      <c r="C120" s="78"/>
      <c r="D120" s="79" t="s">
        <v>113</v>
      </c>
      <c r="E120" s="2"/>
      <c r="F120" s="2"/>
    </row>
    <row r="121" spans="2:6" ht="20.25" x14ac:dyDescent="0.3">
      <c r="B121" s="77"/>
      <c r="C121" s="78"/>
      <c r="D121" s="79" t="s">
        <v>114</v>
      </c>
      <c r="E121" s="2"/>
      <c r="F121" s="2"/>
    </row>
    <row r="122" spans="2:6" ht="20.25" x14ac:dyDescent="0.3">
      <c r="B122" s="3"/>
      <c r="C122" s="2"/>
      <c r="D122" s="2"/>
      <c r="E122" s="2"/>
      <c r="F122" s="2"/>
    </row>
    <row r="123" spans="2:6" ht="20.25" x14ac:dyDescent="0.3">
      <c r="B123" s="2"/>
      <c r="C123" s="2"/>
      <c r="D123" s="2"/>
      <c r="E123" s="2"/>
      <c r="F123" s="2"/>
    </row>
    <row r="124" spans="2:6" ht="20.25" x14ac:dyDescent="0.3">
      <c r="B124" s="2"/>
      <c r="C124" s="2"/>
      <c r="D124" s="2"/>
      <c r="E124" s="2"/>
      <c r="F124" s="2"/>
    </row>
    <row r="125" spans="2:6" ht="20.25" x14ac:dyDescent="0.3">
      <c r="B125" s="2"/>
      <c r="C125" s="2"/>
      <c r="D125" s="2"/>
      <c r="E125" s="2"/>
      <c r="F125" s="2"/>
    </row>
    <row r="126" spans="2:6" ht="20.25" x14ac:dyDescent="0.3">
      <c r="B126" s="2"/>
      <c r="C126" s="2"/>
      <c r="D126" s="2"/>
      <c r="E126" s="2"/>
      <c r="F126" s="2"/>
    </row>
    <row r="127" spans="2:6" ht="20.25" x14ac:dyDescent="0.3">
      <c r="B127" s="2"/>
      <c r="C127" s="2"/>
      <c r="D127" s="2"/>
      <c r="E127" s="2"/>
      <c r="F127" s="2"/>
    </row>
    <row r="128" spans="2:6" ht="20.25" x14ac:dyDescent="0.3">
      <c r="B128" s="2"/>
      <c r="C128" s="2"/>
      <c r="D128" s="2"/>
      <c r="E128" s="2"/>
      <c r="F128" s="2"/>
    </row>
    <row r="129" spans="2:6" ht="20.25" x14ac:dyDescent="0.3">
      <c r="B129" s="2"/>
      <c r="C129" s="2"/>
      <c r="D129" s="2"/>
      <c r="E129" s="2"/>
      <c r="F129" s="2"/>
    </row>
    <row r="130" spans="2:6" ht="20.25" x14ac:dyDescent="0.3">
      <c r="B130" s="2"/>
      <c r="C130" s="2"/>
      <c r="D130" s="2"/>
      <c r="E130" s="2"/>
      <c r="F130" s="2"/>
    </row>
    <row r="131" spans="2:6" ht="20.25" x14ac:dyDescent="0.3">
      <c r="B131" s="2"/>
      <c r="C131" s="2"/>
      <c r="D131" s="2"/>
      <c r="E131" s="2"/>
      <c r="F131" s="2"/>
    </row>
    <row r="132" spans="2:6" ht="20.25" x14ac:dyDescent="0.3">
      <c r="B132" s="2"/>
      <c r="C132" s="2"/>
      <c r="D132" s="2" t="s">
        <v>81</v>
      </c>
      <c r="E132" s="2"/>
      <c r="F132" s="2"/>
    </row>
    <row r="133" spans="2:6" ht="20.25" x14ac:dyDescent="0.3">
      <c r="B133" s="2"/>
      <c r="C133" s="2"/>
      <c r="D133" s="2"/>
      <c r="E133" s="2"/>
      <c r="F133" s="2"/>
    </row>
    <row r="134" spans="2:6" ht="20.25" x14ac:dyDescent="0.3">
      <c r="B134" s="2"/>
      <c r="C134" s="2"/>
      <c r="D134" s="2"/>
      <c r="E134" s="2"/>
      <c r="F134" s="2"/>
    </row>
    <row r="135" spans="2:6" ht="20.25" x14ac:dyDescent="0.3">
      <c r="B135" s="2"/>
      <c r="C135" s="2"/>
      <c r="D135" s="2"/>
      <c r="E135" s="2"/>
      <c r="F135" s="2"/>
    </row>
    <row r="136" spans="2:6" ht="20.25" x14ac:dyDescent="0.3">
      <c r="B136" s="2"/>
      <c r="C136" s="2"/>
      <c r="D136" s="2"/>
      <c r="E136" s="2"/>
      <c r="F136" s="2"/>
    </row>
    <row r="137" spans="2:6" ht="20.25" x14ac:dyDescent="0.3">
      <c r="B137" s="2"/>
      <c r="C137" s="2"/>
      <c r="D137" s="2"/>
      <c r="E137" s="2"/>
      <c r="F137" s="2"/>
    </row>
    <row r="138" spans="2:6" ht="20.25" x14ac:dyDescent="0.3">
      <c r="B138" s="2"/>
      <c r="C138" s="2"/>
      <c r="D138" s="2"/>
      <c r="E138" s="2"/>
      <c r="F138" s="2"/>
    </row>
    <row r="139" spans="2:6" ht="20.25" x14ac:dyDescent="0.3">
      <c r="B139" s="2"/>
      <c r="C139" s="2"/>
      <c r="D139" s="2"/>
      <c r="E139" s="2"/>
      <c r="F139" s="2"/>
    </row>
    <row r="140" spans="2:6" ht="20.25" x14ac:dyDescent="0.3">
      <c r="B140" s="2"/>
      <c r="C140" s="2"/>
      <c r="D140" s="2"/>
      <c r="E140" s="2"/>
      <c r="F140" s="2"/>
    </row>
    <row r="141" spans="2:6" ht="20.25" x14ac:dyDescent="0.3">
      <c r="B141" s="2"/>
      <c r="C141" s="2"/>
      <c r="D141" s="2"/>
      <c r="E141" s="2"/>
      <c r="F141" s="2"/>
    </row>
    <row r="142" spans="2:6" ht="20.25" x14ac:dyDescent="0.3">
      <c r="B142" s="2"/>
      <c r="C142" s="2"/>
      <c r="D142" s="2"/>
      <c r="E142" s="2"/>
      <c r="F142" s="2"/>
    </row>
    <row r="143" spans="2:6" ht="20.25" x14ac:dyDescent="0.3">
      <c r="B143" s="2"/>
      <c r="C143" s="2"/>
      <c r="D143" s="2"/>
      <c r="E143" s="2"/>
      <c r="F143" s="2"/>
    </row>
    <row r="144" spans="2:6" ht="20.25" x14ac:dyDescent="0.3">
      <c r="B144" s="2"/>
      <c r="C144" s="2"/>
      <c r="D144" s="2"/>
      <c r="E144" s="2"/>
      <c r="F144" s="2"/>
    </row>
    <row r="145" spans="2:6" ht="20.25" x14ac:dyDescent="0.3">
      <c r="B145" s="2"/>
      <c r="C145" s="2"/>
      <c r="D145" s="2"/>
      <c r="E145" s="2"/>
      <c r="F145" s="2"/>
    </row>
    <row r="146" spans="2:6" ht="20.25" x14ac:dyDescent="0.3">
      <c r="B146" s="2"/>
      <c r="C146" s="2"/>
      <c r="D146" s="2"/>
      <c r="E146" s="2"/>
      <c r="F146" s="2"/>
    </row>
  </sheetData>
  <mergeCells count="3">
    <mergeCell ref="B92:D92"/>
    <mergeCell ref="B94:D94"/>
    <mergeCell ref="E97:F9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Svhválený rozpočet-2019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dcterms:created xsi:type="dcterms:W3CDTF">2019-03-18T06:34:29Z</dcterms:created>
  <dcterms:modified xsi:type="dcterms:W3CDTF">2019-03-18T06:35:47Z</dcterms:modified>
</cp:coreProperties>
</file>