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-2019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<sst xmlns="http://schemas.openxmlformats.org/spreadsheetml/2006/main" count="120" uniqueCount="107">
  <si>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</si>
  <si>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</si>
  <si>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</si>
  <si>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</si>
  <si>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</si>
  <si>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</si>
  <si>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</si>
  <si>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</si>
  <si>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</si>
  <si>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</si>
  <si>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</si>
  <si>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</si>
  <si>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</si>
  <si>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</si>
  <si>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</si>
  <si>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</si>
  <si>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</si>
  <si>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</si>
  <si>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</si>
  <si>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</si>
  <si>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</si>
  <si>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</si>
  <si>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</si>
  <si>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</si>
  <si>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</si>
  <si>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</si>
  <si>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</si>
  <si>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</si>
  <si>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</si>
  <si>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</si>
  <si>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</si>
  <si>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</si>
  <si>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</si>
  <si>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</si>
  <si>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</si>
  <si>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</si>
  <si>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</si>
  <si>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</si>
  <si>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</si>
  <si>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</si>
  <si>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</si>
  <si>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</si>
  <si>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</si>
  <si>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</si>
  <si>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</si>
  <si>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</si>
  <si>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</si>
  <si>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</si>
  <si>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</si>
  <si>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</si>
  <si>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</si>
  <si>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</si>
  <si>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</si>
  <si>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</si>
  <si>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</si>
  <si>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</si>
  <si>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</si>
  <si>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</si>
  <si>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</si>
  <si>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INV příspěvek SOH na I.etapu CBVV</t>
  </si>
  <si>
    <t>Provozní náklady MŠ pro 47 dětí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</si>
  <si>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</si>
  <si>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</si>
  <si>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</si>
  <si>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</si>
  <si>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</si>
  <si>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</si>
  <si>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</si>
  <si>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</si>
  <si>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</si>
  <si>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</si>
  <si>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</si>
  <si>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</si>
  <si>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</si>
  <si>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</si>
  <si>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</si>
  <si>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</si>
  <si>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</si>
  <si>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</si>
  <si>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</si>
  <si>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</si>
  <si>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</si>
  <si>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</si>
  <si>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</si>
  <si>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Výstavba oplocení dětského hřiště</t>
  </si>
  <si>
    <t>Dokončení II.etapy stavby HOO</t>
  </si>
  <si>
    <t>Nákup traktoru s kontejnerovým nosičem pro lesní hospodářství</t>
  </si>
  <si>
    <t>Překládka kabelu CETIN pro CBVV - zhotovení PD</t>
  </si>
  <si>
    <t>Výdaje z finančních operací (vč. úroky z úvěru )</t>
  </si>
  <si>
    <t>Zavlažování fotbalového hřiště - výkop studny vč. příslušenství</t>
  </si>
  <si>
    <t>Zhotovení PD pro "Revitalizace hřbitova Valašská Polanka"</t>
  </si>
  <si>
    <t xml:space="preserve">Úvěr </t>
  </si>
  <si>
    <t xml:space="preserve">Komunální služby a územní rozvoj              </t>
  </si>
  <si>
    <t>Provozní náklady ZŠ pro  230 dětí</t>
  </si>
  <si>
    <t>Zateplení budovy OÚ Val.Polanka</t>
  </si>
  <si>
    <t>Schválený rozpočet 2020</t>
  </si>
  <si>
    <t>Skutečnost 2020</t>
  </si>
  <si>
    <t>Investiční přijaté transfery od krajů</t>
  </si>
  <si>
    <t>Volby do zastupitelstev ÚSC</t>
  </si>
  <si>
    <t>Výstavba oplocení mezi OÚ a Žákama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</si>
  <si>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</si>
  <si>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</si>
  <si>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</si>
  <si>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</si>
  <si>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>Provedl: Trtíková</t>
  </si>
  <si>
    <t>Schválený rozpočet obce Valašská Polanka</t>
  </si>
  <si>
    <t>Vyvěšeno dne: 10.3.2021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</si>
</sst>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right" shrinkToFit="1"/>
    </xf>
    <xf numFmtId="1" fontId="6" fillId="0" borderId="0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27" xfId="0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1" fillId="0" borderId="16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1" fontId="6" fillId="0" borderId="28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1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 shrinkToFit="1"/>
    </xf>
    <xf numFmtId="0" fontId="4" fillId="0" borderId="18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indent="9"/>
    </xf>
    <xf numFmtId="0" fontId="5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9"/>
  <sheetViews>
    <sheetView tabSelected="1" zoomScale="85" zoomScaleNormal="85" zoomScalePageLayoutView="0" workbookViewId="0" topLeftCell="A97">
      <selection activeCell="K79" sqref="K79"/>
    </sheetView>
  </sheetViews>
  <sheetFormatPr defaultColWidth="9.140625" defaultRowHeight="12.75"/>
  <cols>
    <col min="1" max="1" width="39.421875" style="0" customWidth="1"/>
    <col min="2" max="2" width="9.8515625" style="5" customWidth="1"/>
    <col min="3" max="3" width="9.421875" style="5" customWidth="1"/>
    <col min="4" max="4" width="77.8515625" style="5" customWidth="1"/>
    <col min="5" max="5" width="17.7109375" style="5" customWidth="1"/>
    <col min="6" max="6" width="19.00390625" style="5" customWidth="1"/>
    <col min="7" max="7" width="16.7109375" style="5" customWidth="1"/>
    <col min="8" max="8" width="17.28125" style="5" customWidth="1"/>
    <col min="9" max="9" width="13.421875" style="5" customWidth="1"/>
    <col min="10" max="10" width="10.7109375" style="5" bestFit="1" customWidth="1"/>
    <col min="11" max="11" width="24.140625" style="63" customWidth="1"/>
    <col min="12" max="12" width="65.421875" style="63" customWidth="1"/>
    <col min="13" max="14" width="9.140625" style="63" customWidth="1"/>
    <col min="15" max="15" width="9.140625" style="0" customWidth="1"/>
  </cols>
  <sheetData>
    <row r="1" spans="3:13" ht="21" thickBot="1">
      <c r="C1" s="6" t="s">
        <v>105</v>
      </c>
      <c r="E1" s="119" t="s">
        <v>95</v>
      </c>
      <c r="F1" s="119"/>
      <c r="G1" s="120" t="s">
        <v>96</v>
      </c>
      <c r="H1" s="120"/>
      <c r="I1" s="121">
        <v>2021</v>
      </c>
      <c r="J1" s="122"/>
      <c r="K1" s="13"/>
      <c r="L1" s="13"/>
      <c r="M1" s="13"/>
    </row>
    <row r="2" spans="3:13" ht="20.25">
      <c r="C2" s="6"/>
      <c r="E2" s="11" t="s">
        <v>19</v>
      </c>
      <c r="F2" s="12" t="s">
        <v>46</v>
      </c>
      <c r="G2" s="11" t="s">
        <v>19</v>
      </c>
      <c r="H2" s="12" t="s">
        <v>46</v>
      </c>
      <c r="I2" s="11" t="s">
        <v>19</v>
      </c>
      <c r="J2" s="12" t="s">
        <v>46</v>
      </c>
      <c r="K2" s="13"/>
      <c r="L2" s="13"/>
      <c r="M2" s="13"/>
    </row>
    <row r="3" spans="2:13" ht="21" thickBot="1">
      <c r="B3" s="14" t="s">
        <v>44</v>
      </c>
      <c r="C3" s="15" t="s">
        <v>43</v>
      </c>
      <c r="D3" s="7" t="s">
        <v>45</v>
      </c>
      <c r="E3" s="73" t="s">
        <v>4</v>
      </c>
      <c r="F3" s="74" t="s">
        <v>4</v>
      </c>
      <c r="G3" s="73" t="s">
        <v>4</v>
      </c>
      <c r="H3" s="74" t="s">
        <v>4</v>
      </c>
      <c r="I3" s="73" t="s">
        <v>4</v>
      </c>
      <c r="J3" s="74" t="s">
        <v>4</v>
      </c>
      <c r="K3" s="13"/>
      <c r="L3" s="13"/>
      <c r="M3" s="13"/>
    </row>
    <row r="4" spans="2:13" ht="20.25">
      <c r="B4" s="16"/>
      <c r="C4" s="16">
        <v>1111</v>
      </c>
      <c r="D4" s="16" t="s">
        <v>61</v>
      </c>
      <c r="E4" s="71">
        <v>5700</v>
      </c>
      <c r="F4" s="72"/>
      <c r="G4" s="75">
        <v>5293</v>
      </c>
      <c r="H4" s="72"/>
      <c r="I4" s="71">
        <v>5300</v>
      </c>
      <c r="J4" s="72"/>
      <c r="K4" s="62"/>
      <c r="L4" s="62"/>
      <c r="M4" s="62"/>
    </row>
    <row r="5" spans="2:13" ht="20.25">
      <c r="B5" s="16"/>
      <c r="C5" s="16">
        <v>1112</v>
      </c>
      <c r="D5" s="16" t="s">
        <v>62</v>
      </c>
      <c r="E5" s="33">
        <v>150</v>
      </c>
      <c r="F5" s="18"/>
      <c r="G5" s="76">
        <v>84</v>
      </c>
      <c r="H5" s="18"/>
      <c r="I5" s="33">
        <v>80</v>
      </c>
      <c r="J5" s="18"/>
      <c r="K5" s="62"/>
      <c r="L5" s="62"/>
      <c r="M5" s="62"/>
    </row>
    <row r="6" spans="2:13" ht="20.25">
      <c r="B6" s="16"/>
      <c r="C6" s="16">
        <v>1113</v>
      </c>
      <c r="D6" s="16" t="s">
        <v>63</v>
      </c>
      <c r="E6" s="33">
        <v>500</v>
      </c>
      <c r="F6" s="18"/>
      <c r="G6" s="76">
        <v>514</v>
      </c>
      <c r="H6" s="18"/>
      <c r="I6" s="33">
        <v>500</v>
      </c>
      <c r="J6" s="18"/>
      <c r="K6" s="62"/>
      <c r="L6" s="62"/>
      <c r="M6" s="62"/>
    </row>
    <row r="7" spans="2:13" ht="20.25">
      <c r="B7" s="16"/>
      <c r="C7" s="16">
        <v>1121</v>
      </c>
      <c r="D7" s="16" t="s">
        <v>20</v>
      </c>
      <c r="E7" s="33">
        <v>4700</v>
      </c>
      <c r="F7" s="18"/>
      <c r="G7" s="76">
        <v>3849</v>
      </c>
      <c r="H7" s="18"/>
      <c r="I7" s="33">
        <v>2800</v>
      </c>
      <c r="J7" s="18"/>
      <c r="K7" s="62"/>
      <c r="L7" s="62"/>
      <c r="M7" s="62"/>
    </row>
    <row r="8" spans="2:13" ht="20.25">
      <c r="B8" s="16"/>
      <c r="C8" s="16">
        <v>1122</v>
      </c>
      <c r="D8" s="16" t="s">
        <v>21</v>
      </c>
      <c r="E8" s="33">
        <v>0</v>
      </c>
      <c r="F8" s="18"/>
      <c r="G8" s="76">
        <v>58</v>
      </c>
      <c r="H8" s="18"/>
      <c r="I8" s="33">
        <v>0</v>
      </c>
      <c r="J8" s="18"/>
      <c r="K8" s="62"/>
      <c r="L8" s="62"/>
      <c r="M8" s="62"/>
    </row>
    <row r="9" spans="2:13" ht="20.25">
      <c r="B9" s="16"/>
      <c r="C9" s="16">
        <v>1211</v>
      </c>
      <c r="D9" s="16" t="s">
        <v>38</v>
      </c>
      <c r="E9" s="33">
        <v>11000</v>
      </c>
      <c r="F9" s="18"/>
      <c r="G9" s="76">
        <v>10557</v>
      </c>
      <c r="H9" s="18"/>
      <c r="I9" s="33">
        <v>10500</v>
      </c>
      <c r="J9" s="18"/>
      <c r="K9" s="62"/>
      <c r="L9" s="62"/>
      <c r="M9" s="62"/>
    </row>
    <row r="10" spans="2:13" ht="20.25">
      <c r="B10" s="16"/>
      <c r="C10" s="16">
        <v>1334</v>
      </c>
      <c r="D10" s="16" t="s">
        <v>64</v>
      </c>
      <c r="E10" s="33">
        <v>2</v>
      </c>
      <c r="F10" s="18"/>
      <c r="G10" s="76">
        <v>4</v>
      </c>
      <c r="H10" s="18"/>
      <c r="I10" s="33">
        <v>2</v>
      </c>
      <c r="J10" s="18"/>
      <c r="K10" s="62"/>
      <c r="L10" s="62"/>
      <c r="M10" s="62"/>
    </row>
    <row r="11" spans="2:13" ht="19.5" customHeight="1">
      <c r="B11" s="16"/>
      <c r="C11" s="16">
        <v>1340</v>
      </c>
      <c r="D11" s="16" t="s">
        <v>65</v>
      </c>
      <c r="E11" s="33">
        <v>715</v>
      </c>
      <c r="F11" s="18"/>
      <c r="G11" s="76">
        <v>719</v>
      </c>
      <c r="H11" s="18"/>
      <c r="I11" s="33">
        <v>715</v>
      </c>
      <c r="J11" s="18"/>
      <c r="K11" s="62"/>
      <c r="L11" s="62"/>
      <c r="M11" s="62"/>
    </row>
    <row r="12" spans="2:13" ht="20.25">
      <c r="B12" s="16"/>
      <c r="C12" s="16">
        <v>1341</v>
      </c>
      <c r="D12" s="16" t="s">
        <v>22</v>
      </c>
      <c r="E12" s="33">
        <v>33</v>
      </c>
      <c r="F12" s="18"/>
      <c r="G12" s="76">
        <v>31</v>
      </c>
      <c r="H12" s="18"/>
      <c r="I12" s="33">
        <v>30</v>
      </c>
      <c r="J12" s="18"/>
      <c r="K12" s="62"/>
      <c r="L12" s="62"/>
      <c r="M12" s="62"/>
    </row>
    <row r="13" spans="2:13" ht="20.25">
      <c r="B13" s="16"/>
      <c r="C13" s="19">
        <v>1343</v>
      </c>
      <c r="D13" s="19" t="s">
        <v>23</v>
      </c>
      <c r="E13" s="33">
        <v>30</v>
      </c>
      <c r="F13" s="32"/>
      <c r="G13" s="77">
        <v>10</v>
      </c>
      <c r="H13" s="32"/>
      <c r="I13" s="33">
        <v>10</v>
      </c>
      <c r="J13" s="18"/>
      <c r="K13" s="62"/>
      <c r="L13" s="62"/>
      <c r="M13" s="62"/>
    </row>
    <row r="14" spans="2:13" ht="20.25">
      <c r="B14" s="16"/>
      <c r="C14" s="16">
        <v>1361</v>
      </c>
      <c r="D14" s="16" t="s">
        <v>24</v>
      </c>
      <c r="E14" s="33">
        <v>20</v>
      </c>
      <c r="F14" s="18"/>
      <c r="G14" s="76">
        <v>18</v>
      </c>
      <c r="H14" s="18"/>
      <c r="I14" s="33">
        <v>20</v>
      </c>
      <c r="J14" s="18"/>
      <c r="K14" s="62"/>
      <c r="L14" s="62"/>
      <c r="M14" s="62"/>
    </row>
    <row r="15" spans="2:13" ht="20.25">
      <c r="B15" s="16"/>
      <c r="C15" s="16">
        <v>1381</v>
      </c>
      <c r="D15" s="16" t="s">
        <v>54</v>
      </c>
      <c r="E15" s="33">
        <v>100</v>
      </c>
      <c r="F15" s="18"/>
      <c r="G15" s="76">
        <v>146</v>
      </c>
      <c r="H15" s="18"/>
      <c r="I15" s="33">
        <v>100</v>
      </c>
      <c r="J15" s="18"/>
      <c r="K15" s="62"/>
      <c r="L15" s="62"/>
      <c r="M15" s="62"/>
    </row>
    <row r="16" spans="2:13" ht="20.25">
      <c r="B16" s="16"/>
      <c r="C16" s="16">
        <v>1511</v>
      </c>
      <c r="D16" s="16" t="s">
        <v>25</v>
      </c>
      <c r="E16" s="33">
        <v>950</v>
      </c>
      <c r="F16" s="18"/>
      <c r="G16" s="76">
        <v>999</v>
      </c>
      <c r="H16" s="18"/>
      <c r="I16" s="33">
        <v>1000</v>
      </c>
      <c r="J16" s="18"/>
      <c r="K16" s="62"/>
      <c r="L16" s="62"/>
      <c r="M16" s="62"/>
    </row>
    <row r="17" spans="2:13" ht="20.25">
      <c r="B17" s="16"/>
      <c r="C17" s="16"/>
      <c r="D17" s="21" t="s">
        <v>26</v>
      </c>
      <c r="E17" s="60">
        <f>SUM(E4:E16)</f>
        <v>23900</v>
      </c>
      <c r="F17" s="79"/>
      <c r="G17" s="78">
        <f>SUM(G4:G16)</f>
        <v>22282</v>
      </c>
      <c r="H17" s="79"/>
      <c r="I17" s="60">
        <f>SUM(I4:I16)</f>
        <v>21057</v>
      </c>
      <c r="J17" s="18"/>
      <c r="K17" s="62"/>
      <c r="L17" s="62"/>
      <c r="M17" s="62"/>
    </row>
    <row r="18" spans="2:13" ht="20.25">
      <c r="B18" s="16"/>
      <c r="C18" s="19">
        <v>4111</v>
      </c>
      <c r="D18" s="19" t="s">
        <v>66</v>
      </c>
      <c r="E18" s="33">
        <v>0</v>
      </c>
      <c r="F18" s="32"/>
      <c r="G18" s="77">
        <v>1847</v>
      </c>
      <c r="H18" s="32"/>
      <c r="I18" s="33">
        <v>0</v>
      </c>
      <c r="J18" s="18"/>
      <c r="K18" s="62"/>
      <c r="L18" s="62"/>
      <c r="M18" s="62"/>
    </row>
    <row r="19" spans="2:13" ht="20.25" customHeight="1" hidden="1">
      <c r="B19" s="16"/>
      <c r="C19" s="19">
        <v>4112</v>
      </c>
      <c r="D19" s="19" t="s">
        <v>34</v>
      </c>
      <c r="E19" s="33"/>
      <c r="F19" s="32"/>
      <c r="G19" s="77"/>
      <c r="H19" s="32"/>
      <c r="I19" s="33"/>
      <c r="J19" s="18"/>
      <c r="K19" s="62"/>
      <c r="L19" s="62"/>
      <c r="M19" s="62"/>
    </row>
    <row r="20" spans="2:13" ht="20.25">
      <c r="B20" s="16"/>
      <c r="C20" s="19">
        <v>4112</v>
      </c>
      <c r="D20" s="19" t="s">
        <v>33</v>
      </c>
      <c r="E20" s="33">
        <v>536</v>
      </c>
      <c r="F20" s="32"/>
      <c r="G20" s="77">
        <v>537</v>
      </c>
      <c r="H20" s="32"/>
      <c r="I20" s="33">
        <v>565</v>
      </c>
      <c r="J20" s="18"/>
      <c r="K20" s="62"/>
      <c r="L20" s="62"/>
      <c r="M20" s="62"/>
    </row>
    <row r="21" spans="2:13" ht="20.25" customHeight="1" hidden="1">
      <c r="B21" s="16"/>
      <c r="C21" s="19">
        <v>4113</v>
      </c>
      <c r="D21" s="19" t="s">
        <v>28</v>
      </c>
      <c r="E21" s="33"/>
      <c r="F21" s="32"/>
      <c r="G21" s="77"/>
      <c r="H21" s="32"/>
      <c r="I21" s="33"/>
      <c r="J21" s="18"/>
      <c r="K21" s="62"/>
      <c r="L21" s="62"/>
      <c r="M21" s="62"/>
    </row>
    <row r="22" spans="2:13" ht="20.25">
      <c r="B22" s="16"/>
      <c r="C22" s="19">
        <v>4116</v>
      </c>
      <c r="D22" s="19" t="s">
        <v>30</v>
      </c>
      <c r="E22" s="33">
        <v>0</v>
      </c>
      <c r="F22" s="32"/>
      <c r="G22" s="77">
        <v>479</v>
      </c>
      <c r="H22" s="32"/>
      <c r="I22" s="33">
        <v>0</v>
      </c>
      <c r="J22" s="18"/>
      <c r="K22" s="62"/>
      <c r="L22" s="62"/>
      <c r="M22" s="62"/>
    </row>
    <row r="23" spans="2:13" ht="20.25" customHeight="1" hidden="1">
      <c r="B23" s="16"/>
      <c r="C23" s="19">
        <v>4121</v>
      </c>
      <c r="D23" s="19" t="s">
        <v>31</v>
      </c>
      <c r="E23" s="33"/>
      <c r="F23" s="32"/>
      <c r="G23" s="77"/>
      <c r="H23" s="32"/>
      <c r="I23" s="33"/>
      <c r="J23" s="18"/>
      <c r="K23" s="62"/>
      <c r="L23" s="62"/>
      <c r="M23" s="62"/>
    </row>
    <row r="24" spans="2:13" ht="20.25" customHeight="1" hidden="1">
      <c r="B24" s="16"/>
      <c r="C24" s="19">
        <v>4122</v>
      </c>
      <c r="D24" s="19" t="s">
        <v>32</v>
      </c>
      <c r="E24" s="33"/>
      <c r="F24" s="32"/>
      <c r="G24" s="77"/>
      <c r="H24" s="32"/>
      <c r="I24" s="33"/>
      <c r="J24" s="18"/>
      <c r="K24" s="62"/>
      <c r="L24" s="62"/>
      <c r="M24" s="62"/>
    </row>
    <row r="25" spans="2:13" ht="20.25">
      <c r="B25" s="16"/>
      <c r="C25" s="19">
        <v>4121</v>
      </c>
      <c r="D25" s="19" t="s">
        <v>80</v>
      </c>
      <c r="E25" s="33">
        <v>0</v>
      </c>
      <c r="F25" s="32"/>
      <c r="G25" s="77">
        <v>37</v>
      </c>
      <c r="H25" s="32"/>
      <c r="I25" s="33">
        <v>37</v>
      </c>
      <c r="J25" s="18"/>
      <c r="K25" s="62"/>
      <c r="L25" s="62"/>
      <c r="M25" s="62"/>
    </row>
    <row r="26" spans="2:13" ht="20.25">
      <c r="B26" s="16"/>
      <c r="C26" s="19">
        <v>4122</v>
      </c>
      <c r="D26" s="19" t="s">
        <v>41</v>
      </c>
      <c r="E26" s="33">
        <v>0</v>
      </c>
      <c r="F26" s="32"/>
      <c r="G26" s="77">
        <v>10</v>
      </c>
      <c r="H26" s="32"/>
      <c r="I26" s="33">
        <v>0</v>
      </c>
      <c r="J26" s="18"/>
      <c r="K26" s="62"/>
      <c r="L26" s="62"/>
      <c r="M26" s="62"/>
    </row>
    <row r="27" spans="2:13" ht="20.25">
      <c r="B27" s="16"/>
      <c r="C27" s="19">
        <v>4222</v>
      </c>
      <c r="D27" s="19" t="s">
        <v>97</v>
      </c>
      <c r="E27" s="33">
        <v>0</v>
      </c>
      <c r="F27" s="32"/>
      <c r="G27" s="77">
        <v>231</v>
      </c>
      <c r="H27" s="32"/>
      <c r="I27" s="33">
        <v>0</v>
      </c>
      <c r="J27" s="18"/>
      <c r="K27" s="62"/>
      <c r="L27" s="62"/>
      <c r="M27" s="62"/>
    </row>
    <row r="28" spans="2:13" ht="21" thickBot="1">
      <c r="B28" s="16"/>
      <c r="C28" s="19"/>
      <c r="D28" s="23" t="s">
        <v>29</v>
      </c>
      <c r="E28" s="37">
        <f>SUM(E18:E27)</f>
        <v>536</v>
      </c>
      <c r="F28" s="81"/>
      <c r="G28" s="80">
        <f>SUM(G18:G27)</f>
        <v>3141</v>
      </c>
      <c r="H28" s="81"/>
      <c r="I28" s="37">
        <f>SUM(I18:I27)</f>
        <v>602</v>
      </c>
      <c r="J28" s="61"/>
      <c r="K28" s="62"/>
      <c r="L28" s="62"/>
      <c r="M28" s="62"/>
    </row>
    <row r="29" spans="2:15" ht="9" customHeight="1" thickBot="1">
      <c r="B29" s="25"/>
      <c r="C29" s="26"/>
      <c r="D29" s="27"/>
      <c r="E29" s="28"/>
      <c r="F29" s="28"/>
      <c r="G29" s="28"/>
      <c r="H29" s="28"/>
      <c r="K29" s="62"/>
      <c r="L29" s="62"/>
      <c r="M29" s="62"/>
      <c r="N29" s="62"/>
      <c r="O29" s="8"/>
    </row>
    <row r="30" spans="2:13" ht="20.25">
      <c r="B30" s="16"/>
      <c r="C30" s="19"/>
      <c r="D30" s="24" t="s">
        <v>52</v>
      </c>
      <c r="E30" s="82"/>
      <c r="F30" s="83"/>
      <c r="G30" s="82"/>
      <c r="H30" s="83"/>
      <c r="I30" s="29"/>
      <c r="J30" s="30"/>
      <c r="K30" s="62"/>
      <c r="L30" s="62"/>
      <c r="M30" s="62"/>
    </row>
    <row r="31" spans="2:13" ht="20.25">
      <c r="B31" s="16">
        <v>1032</v>
      </c>
      <c r="C31" s="16"/>
      <c r="D31" s="17" t="s">
        <v>40</v>
      </c>
      <c r="E31" s="31">
        <v>200</v>
      </c>
      <c r="F31" s="32">
        <v>850</v>
      </c>
      <c r="G31" s="33">
        <v>166</v>
      </c>
      <c r="H31" s="84">
        <v>2664</v>
      </c>
      <c r="I31" s="31">
        <v>500</v>
      </c>
      <c r="J31" s="32">
        <v>850</v>
      </c>
      <c r="K31" s="62"/>
      <c r="L31" s="62"/>
      <c r="M31" s="62"/>
    </row>
    <row r="32" spans="2:13" ht="21.75" customHeight="1">
      <c r="B32" s="16">
        <v>2212</v>
      </c>
      <c r="C32" s="16"/>
      <c r="D32" s="17" t="s">
        <v>67</v>
      </c>
      <c r="E32" s="33">
        <v>4</v>
      </c>
      <c r="F32" s="18">
        <v>500</v>
      </c>
      <c r="G32" s="33">
        <v>4</v>
      </c>
      <c r="H32" s="84">
        <v>291</v>
      </c>
      <c r="I32" s="33">
        <v>14</v>
      </c>
      <c r="J32" s="18">
        <v>723</v>
      </c>
      <c r="K32" s="62"/>
      <c r="L32" s="62"/>
      <c r="M32" s="62"/>
    </row>
    <row r="33" spans="2:13" ht="20.25">
      <c r="B33" s="16">
        <v>2219</v>
      </c>
      <c r="C33" s="16"/>
      <c r="D33" s="17" t="s">
        <v>6</v>
      </c>
      <c r="E33" s="31">
        <v>0</v>
      </c>
      <c r="F33" s="32">
        <v>400</v>
      </c>
      <c r="G33" s="33">
        <v>71</v>
      </c>
      <c r="H33" s="84">
        <v>864</v>
      </c>
      <c r="I33" s="31">
        <v>0</v>
      </c>
      <c r="J33" s="32">
        <v>400</v>
      </c>
      <c r="K33" s="62"/>
      <c r="L33" s="62"/>
      <c r="M33" s="62"/>
    </row>
    <row r="34" spans="2:13" ht="20.25">
      <c r="B34" s="16">
        <v>2221</v>
      </c>
      <c r="C34" s="16"/>
      <c r="D34" s="17" t="s">
        <v>27</v>
      </c>
      <c r="E34" s="31">
        <v>0</v>
      </c>
      <c r="F34" s="32">
        <v>30</v>
      </c>
      <c r="G34" s="33">
        <v>0</v>
      </c>
      <c r="H34" s="84">
        <v>17</v>
      </c>
      <c r="I34" s="31">
        <v>0</v>
      </c>
      <c r="J34" s="32">
        <v>30</v>
      </c>
      <c r="K34" s="62"/>
      <c r="L34" s="62"/>
      <c r="M34" s="62"/>
    </row>
    <row r="35" spans="2:13" ht="20.25">
      <c r="B35" s="16">
        <v>2229</v>
      </c>
      <c r="C35" s="16"/>
      <c r="D35" s="17" t="s">
        <v>7</v>
      </c>
      <c r="E35" s="31">
        <v>0</v>
      </c>
      <c r="F35" s="32">
        <v>50</v>
      </c>
      <c r="G35" s="33">
        <v>0</v>
      </c>
      <c r="H35" s="84">
        <v>23</v>
      </c>
      <c r="I35" s="31">
        <v>0</v>
      </c>
      <c r="J35" s="32">
        <v>50</v>
      </c>
      <c r="K35" s="62"/>
      <c r="L35" s="62"/>
      <c r="M35" s="62"/>
    </row>
    <row r="36" spans="2:13" ht="20.25">
      <c r="B36" s="16">
        <v>2292</v>
      </c>
      <c r="C36" s="16"/>
      <c r="D36" s="17" t="s">
        <v>82</v>
      </c>
      <c r="E36" s="31">
        <v>0</v>
      </c>
      <c r="F36" s="32">
        <v>143</v>
      </c>
      <c r="G36" s="33">
        <v>0</v>
      </c>
      <c r="H36" s="84">
        <v>143</v>
      </c>
      <c r="I36" s="31">
        <v>0</v>
      </c>
      <c r="J36" s="32">
        <v>144</v>
      </c>
      <c r="K36" s="62"/>
      <c r="L36" s="62"/>
      <c r="M36" s="62"/>
    </row>
    <row r="37" spans="2:13" ht="18.75" customHeight="1">
      <c r="B37" s="16">
        <v>2321</v>
      </c>
      <c r="C37" s="16"/>
      <c r="D37" s="17" t="s">
        <v>8</v>
      </c>
      <c r="E37" s="31">
        <v>0</v>
      </c>
      <c r="F37" s="32">
        <v>350</v>
      </c>
      <c r="G37" s="33">
        <v>0</v>
      </c>
      <c r="H37" s="84">
        <v>55</v>
      </c>
      <c r="I37" s="31">
        <v>0</v>
      </c>
      <c r="J37" s="32">
        <v>350</v>
      </c>
      <c r="K37" s="62"/>
      <c r="L37" s="62"/>
      <c r="M37" s="62"/>
    </row>
    <row r="38" spans="2:13" ht="20.25">
      <c r="B38" s="16">
        <v>2333</v>
      </c>
      <c r="C38" s="16"/>
      <c r="D38" s="17" t="s">
        <v>9</v>
      </c>
      <c r="E38" s="31">
        <v>0</v>
      </c>
      <c r="F38" s="32">
        <v>50</v>
      </c>
      <c r="G38" s="33">
        <v>0</v>
      </c>
      <c r="H38" s="84">
        <v>50</v>
      </c>
      <c r="I38" s="31">
        <v>0</v>
      </c>
      <c r="J38" s="32">
        <v>50</v>
      </c>
      <c r="K38" s="62"/>
      <c r="L38" s="62"/>
      <c r="M38" s="62"/>
    </row>
    <row r="39" spans="2:13" ht="20.25">
      <c r="B39" s="16">
        <v>3111</v>
      </c>
      <c r="C39" s="16"/>
      <c r="D39" s="17" t="s">
        <v>60</v>
      </c>
      <c r="E39" s="33">
        <v>1</v>
      </c>
      <c r="F39" s="59">
        <v>410</v>
      </c>
      <c r="G39" s="33">
        <v>1</v>
      </c>
      <c r="H39" s="84">
        <v>681</v>
      </c>
      <c r="I39" s="33">
        <v>1</v>
      </c>
      <c r="J39" s="59">
        <v>415</v>
      </c>
      <c r="K39" s="62"/>
      <c r="L39" s="62"/>
      <c r="M39" s="62"/>
    </row>
    <row r="40" spans="2:13" ht="20.25">
      <c r="B40" s="16">
        <v>3113</v>
      </c>
      <c r="C40" s="16"/>
      <c r="D40" s="17" t="s">
        <v>93</v>
      </c>
      <c r="E40" s="33">
        <v>1</v>
      </c>
      <c r="F40" s="32">
        <v>3150</v>
      </c>
      <c r="G40" s="33">
        <v>1</v>
      </c>
      <c r="H40" s="84">
        <v>3281</v>
      </c>
      <c r="I40" s="33">
        <v>1</v>
      </c>
      <c r="J40" s="32">
        <v>2650</v>
      </c>
      <c r="K40" s="62"/>
      <c r="L40" s="62"/>
      <c r="M40" s="62"/>
    </row>
    <row r="41" spans="2:13" ht="20.25">
      <c r="B41" s="19">
        <v>3314</v>
      </c>
      <c r="C41" s="19"/>
      <c r="D41" s="20" t="s">
        <v>18</v>
      </c>
      <c r="E41" s="33">
        <v>1</v>
      </c>
      <c r="F41" s="32">
        <v>100</v>
      </c>
      <c r="G41" s="31">
        <v>3</v>
      </c>
      <c r="H41" s="85">
        <v>53</v>
      </c>
      <c r="I41" s="33">
        <v>1</v>
      </c>
      <c r="J41" s="32">
        <v>100</v>
      </c>
      <c r="K41" s="62"/>
      <c r="L41" s="62"/>
      <c r="M41" s="62"/>
    </row>
    <row r="42" spans="2:13" ht="20.25">
      <c r="B42" s="16">
        <v>3319</v>
      </c>
      <c r="C42" s="16"/>
      <c r="D42" s="17" t="s">
        <v>55</v>
      </c>
      <c r="E42" s="33">
        <v>0</v>
      </c>
      <c r="F42" s="18">
        <v>260</v>
      </c>
      <c r="G42" s="33">
        <v>0</v>
      </c>
      <c r="H42" s="84">
        <v>123</v>
      </c>
      <c r="I42" s="33">
        <v>0</v>
      </c>
      <c r="J42" s="18">
        <v>260</v>
      </c>
      <c r="K42" s="62"/>
      <c r="L42" s="62"/>
      <c r="M42" s="62"/>
    </row>
    <row r="43" spans="2:13" ht="20.25">
      <c r="B43" s="16">
        <v>3326</v>
      </c>
      <c r="C43" s="16"/>
      <c r="D43" s="17" t="s">
        <v>56</v>
      </c>
      <c r="E43" s="33">
        <v>0</v>
      </c>
      <c r="F43" s="18">
        <v>10</v>
      </c>
      <c r="G43" s="33">
        <v>0</v>
      </c>
      <c r="H43" s="84">
        <v>0</v>
      </c>
      <c r="I43" s="33">
        <v>0</v>
      </c>
      <c r="J43" s="18">
        <v>10</v>
      </c>
      <c r="K43" s="62"/>
      <c r="L43" s="62"/>
      <c r="M43" s="62"/>
    </row>
    <row r="44" spans="2:13" ht="20.25">
      <c r="B44" s="16">
        <v>3341</v>
      </c>
      <c r="C44" s="16"/>
      <c r="D44" s="17" t="s">
        <v>10</v>
      </c>
      <c r="E44" s="33">
        <v>3</v>
      </c>
      <c r="F44" s="18">
        <v>100</v>
      </c>
      <c r="G44" s="33">
        <v>3</v>
      </c>
      <c r="H44" s="84">
        <v>44</v>
      </c>
      <c r="I44" s="33">
        <v>3</v>
      </c>
      <c r="J44" s="18">
        <v>100</v>
      </c>
      <c r="K44" s="62"/>
      <c r="L44" s="62"/>
      <c r="M44" s="62"/>
    </row>
    <row r="45" spans="2:13" ht="20.25">
      <c r="B45" s="16">
        <v>3349</v>
      </c>
      <c r="C45" s="16"/>
      <c r="D45" s="17" t="s">
        <v>11</v>
      </c>
      <c r="E45" s="33">
        <v>0</v>
      </c>
      <c r="F45" s="18">
        <v>40</v>
      </c>
      <c r="G45" s="33">
        <v>0</v>
      </c>
      <c r="H45" s="84">
        <v>31</v>
      </c>
      <c r="I45" s="33">
        <v>0</v>
      </c>
      <c r="J45" s="18">
        <v>40</v>
      </c>
      <c r="K45" s="62"/>
      <c r="L45" s="62"/>
      <c r="M45" s="62"/>
    </row>
    <row r="46" spans="2:13" ht="20.25">
      <c r="B46" s="16">
        <v>3392</v>
      </c>
      <c r="C46" s="16"/>
      <c r="D46" s="17" t="s">
        <v>68</v>
      </c>
      <c r="E46" s="33">
        <v>450</v>
      </c>
      <c r="F46" s="32">
        <v>1300</v>
      </c>
      <c r="G46" s="33">
        <v>404</v>
      </c>
      <c r="H46" s="84">
        <v>1244</v>
      </c>
      <c r="I46" s="33">
        <v>400</v>
      </c>
      <c r="J46" s="32">
        <v>1200</v>
      </c>
      <c r="K46" s="62"/>
      <c r="L46" s="62"/>
      <c r="M46" s="62"/>
    </row>
    <row r="47" spans="2:13" ht="20.25">
      <c r="B47" s="16">
        <v>3399</v>
      </c>
      <c r="C47" s="16"/>
      <c r="D47" s="17" t="s">
        <v>12</v>
      </c>
      <c r="E47" s="33">
        <v>0</v>
      </c>
      <c r="F47" s="32">
        <v>100</v>
      </c>
      <c r="G47" s="33">
        <v>10</v>
      </c>
      <c r="H47" s="84">
        <v>74</v>
      </c>
      <c r="I47" s="33">
        <v>0</v>
      </c>
      <c r="J47" s="32">
        <v>100</v>
      </c>
      <c r="K47" s="62"/>
      <c r="L47" s="62"/>
      <c r="M47" s="62"/>
    </row>
    <row r="48" spans="2:13" ht="20.25">
      <c r="B48" s="16">
        <v>3412</v>
      </c>
      <c r="C48" s="16"/>
      <c r="D48" s="17" t="s">
        <v>69</v>
      </c>
      <c r="E48" s="33">
        <v>0</v>
      </c>
      <c r="F48" s="32">
        <v>100</v>
      </c>
      <c r="G48" s="33">
        <v>0</v>
      </c>
      <c r="H48" s="84">
        <v>857</v>
      </c>
      <c r="I48" s="33">
        <v>0</v>
      </c>
      <c r="J48" s="32">
        <v>100</v>
      </c>
      <c r="K48" s="62"/>
      <c r="L48" s="62"/>
      <c r="M48" s="62"/>
    </row>
    <row r="49" spans="2:13" ht="20.25">
      <c r="B49" s="16">
        <v>3419</v>
      </c>
      <c r="C49" s="16"/>
      <c r="D49" s="17" t="s">
        <v>13</v>
      </c>
      <c r="E49" s="33">
        <v>0</v>
      </c>
      <c r="F49" s="32">
        <v>335</v>
      </c>
      <c r="G49" s="33">
        <v>6</v>
      </c>
      <c r="H49" s="84">
        <v>278</v>
      </c>
      <c r="I49" s="33">
        <v>0</v>
      </c>
      <c r="J49" s="32">
        <v>335</v>
      </c>
      <c r="K49" s="62"/>
      <c r="L49" s="62"/>
      <c r="M49" s="62"/>
    </row>
    <row r="50" spans="2:13" ht="20.25">
      <c r="B50" s="16">
        <v>3511</v>
      </c>
      <c r="C50" s="16"/>
      <c r="D50" s="17" t="s">
        <v>14</v>
      </c>
      <c r="E50" s="33">
        <v>235</v>
      </c>
      <c r="F50" s="32">
        <v>700</v>
      </c>
      <c r="G50" s="33">
        <v>229</v>
      </c>
      <c r="H50" s="84">
        <v>761</v>
      </c>
      <c r="I50" s="33">
        <v>235</v>
      </c>
      <c r="J50" s="32">
        <v>800</v>
      </c>
      <c r="K50" s="62"/>
      <c r="L50" s="62"/>
      <c r="M50" s="62"/>
    </row>
    <row r="51" spans="2:13" ht="20.25">
      <c r="B51" s="16">
        <v>3612</v>
      </c>
      <c r="C51" s="16"/>
      <c r="D51" s="20" t="s">
        <v>0</v>
      </c>
      <c r="E51" s="31">
        <v>555</v>
      </c>
      <c r="F51" s="32">
        <v>300</v>
      </c>
      <c r="G51" s="31">
        <v>575</v>
      </c>
      <c r="H51" s="85">
        <v>237</v>
      </c>
      <c r="I51" s="31">
        <v>555</v>
      </c>
      <c r="J51" s="32">
        <v>300</v>
      </c>
      <c r="K51" s="62"/>
      <c r="L51" s="62"/>
      <c r="M51" s="62"/>
    </row>
    <row r="52" spans="2:13" ht="20.25">
      <c r="B52" s="16">
        <v>3613</v>
      </c>
      <c r="C52" s="16"/>
      <c r="D52" s="20" t="s">
        <v>58</v>
      </c>
      <c r="E52" s="33">
        <v>220</v>
      </c>
      <c r="F52" s="32">
        <v>700</v>
      </c>
      <c r="G52" s="31">
        <v>225</v>
      </c>
      <c r="H52" s="85">
        <v>691</v>
      </c>
      <c r="I52" s="33">
        <v>220</v>
      </c>
      <c r="J52" s="32">
        <v>700</v>
      </c>
      <c r="K52" s="62"/>
      <c r="L52" s="62"/>
      <c r="M52" s="62"/>
    </row>
    <row r="53" spans="2:13" ht="20.25">
      <c r="B53" s="34">
        <v>3631</v>
      </c>
      <c r="C53" s="34"/>
      <c r="D53" s="17" t="s">
        <v>1</v>
      </c>
      <c r="E53" s="33">
        <v>0</v>
      </c>
      <c r="F53" s="35">
        <v>500</v>
      </c>
      <c r="G53" s="33">
        <v>35</v>
      </c>
      <c r="H53" s="84">
        <v>501</v>
      </c>
      <c r="I53" s="33">
        <v>0</v>
      </c>
      <c r="J53" s="35">
        <v>500</v>
      </c>
      <c r="K53" s="62"/>
      <c r="L53" s="62"/>
      <c r="M53" s="62"/>
    </row>
    <row r="54" spans="2:13" ht="20.25">
      <c r="B54" s="16">
        <v>3632</v>
      </c>
      <c r="C54" s="16"/>
      <c r="D54" s="17" t="s">
        <v>2</v>
      </c>
      <c r="E54" s="33">
        <v>100</v>
      </c>
      <c r="F54" s="32">
        <v>200</v>
      </c>
      <c r="G54" s="33">
        <v>123</v>
      </c>
      <c r="H54" s="84">
        <v>105</v>
      </c>
      <c r="I54" s="33">
        <v>100</v>
      </c>
      <c r="J54" s="32">
        <v>200</v>
      </c>
      <c r="K54" s="62"/>
      <c r="L54" s="62"/>
      <c r="M54" s="62"/>
    </row>
    <row r="55" spans="2:13" ht="20.25">
      <c r="B55" s="16">
        <v>3636</v>
      </c>
      <c r="C55" s="16"/>
      <c r="D55" s="17" t="s">
        <v>37</v>
      </c>
      <c r="E55" s="33">
        <v>0</v>
      </c>
      <c r="F55" s="32">
        <v>25</v>
      </c>
      <c r="G55" s="33">
        <v>0</v>
      </c>
      <c r="H55" s="84">
        <v>5</v>
      </c>
      <c r="I55" s="33">
        <v>0</v>
      </c>
      <c r="J55" s="32">
        <v>6</v>
      </c>
      <c r="K55" s="62"/>
      <c r="L55" s="62"/>
      <c r="M55" s="62"/>
    </row>
    <row r="56" spans="2:13" ht="20.25">
      <c r="B56" s="16">
        <v>3639</v>
      </c>
      <c r="C56" s="16"/>
      <c r="D56" s="88" t="s">
        <v>92</v>
      </c>
      <c r="E56" s="31">
        <v>48</v>
      </c>
      <c r="F56" s="32">
        <v>500</v>
      </c>
      <c r="G56" s="86">
        <v>43</v>
      </c>
      <c r="H56" s="87">
        <v>618</v>
      </c>
      <c r="I56" s="31">
        <v>48</v>
      </c>
      <c r="J56" s="32">
        <v>1430</v>
      </c>
      <c r="K56" s="62"/>
      <c r="L56" s="62"/>
      <c r="M56" s="62"/>
    </row>
    <row r="57" spans="2:13" ht="20.25">
      <c r="B57" s="16">
        <v>3721</v>
      </c>
      <c r="C57" s="16"/>
      <c r="D57" s="17" t="s">
        <v>70</v>
      </c>
      <c r="E57" s="36">
        <v>0</v>
      </c>
      <c r="F57" s="32">
        <v>150</v>
      </c>
      <c r="G57" s="33">
        <v>0</v>
      </c>
      <c r="H57" s="84">
        <v>144</v>
      </c>
      <c r="I57" s="36">
        <v>0</v>
      </c>
      <c r="J57" s="32">
        <v>150</v>
      </c>
      <c r="K57" s="64"/>
      <c r="L57" s="62"/>
      <c r="M57" s="62"/>
    </row>
    <row r="58" spans="2:13" ht="20.25">
      <c r="B58" s="16">
        <v>3722</v>
      </c>
      <c r="C58" s="16"/>
      <c r="D58" s="17" t="s">
        <v>71</v>
      </c>
      <c r="E58" s="33">
        <v>16</v>
      </c>
      <c r="F58" s="32">
        <v>900</v>
      </c>
      <c r="G58" s="33">
        <v>25</v>
      </c>
      <c r="H58" s="84">
        <v>667</v>
      </c>
      <c r="I58" s="33">
        <v>25</v>
      </c>
      <c r="J58" s="32">
        <v>900</v>
      </c>
      <c r="K58" s="62"/>
      <c r="L58" s="62"/>
      <c r="M58" s="62"/>
    </row>
    <row r="59" spans="2:13" ht="20.25">
      <c r="B59" s="19">
        <v>3723</v>
      </c>
      <c r="C59" s="19"/>
      <c r="D59" s="20" t="s">
        <v>39</v>
      </c>
      <c r="E59" s="33">
        <v>0</v>
      </c>
      <c r="F59" s="32">
        <v>200</v>
      </c>
      <c r="G59" s="31">
        <v>0</v>
      </c>
      <c r="H59" s="85">
        <v>414</v>
      </c>
      <c r="I59" s="33">
        <v>0</v>
      </c>
      <c r="J59" s="32">
        <v>400</v>
      </c>
      <c r="K59" s="62"/>
      <c r="L59" s="62"/>
      <c r="M59" s="62"/>
    </row>
    <row r="60" spans="2:13" ht="20.25">
      <c r="B60" s="19">
        <v>3725</v>
      </c>
      <c r="C60" s="19"/>
      <c r="D60" s="20" t="s">
        <v>72</v>
      </c>
      <c r="E60" s="33">
        <v>190</v>
      </c>
      <c r="F60" s="32">
        <v>0</v>
      </c>
      <c r="G60" s="31">
        <v>192</v>
      </c>
      <c r="H60" s="85">
        <v>0</v>
      </c>
      <c r="I60" s="33">
        <v>190</v>
      </c>
      <c r="J60" s="32">
        <v>0</v>
      </c>
      <c r="K60" s="62"/>
      <c r="L60" s="62"/>
      <c r="M60" s="62"/>
    </row>
    <row r="61" spans="2:13" ht="20.25">
      <c r="B61" s="19">
        <v>3726</v>
      </c>
      <c r="C61" s="19"/>
      <c r="D61" s="20" t="s">
        <v>73</v>
      </c>
      <c r="E61" s="33">
        <v>0</v>
      </c>
      <c r="F61" s="32">
        <v>150</v>
      </c>
      <c r="G61" s="31">
        <v>0</v>
      </c>
      <c r="H61" s="85">
        <v>40</v>
      </c>
      <c r="I61" s="33">
        <v>0</v>
      </c>
      <c r="J61" s="32">
        <v>50</v>
      </c>
      <c r="K61" s="62"/>
      <c r="L61" s="62"/>
      <c r="M61" s="62"/>
    </row>
    <row r="62" spans="2:13" ht="20.25">
      <c r="B62" s="19">
        <v>3729</v>
      </c>
      <c r="C62" s="19"/>
      <c r="D62" s="20" t="s">
        <v>74</v>
      </c>
      <c r="E62" s="33">
        <v>2</v>
      </c>
      <c r="F62" s="32">
        <v>0</v>
      </c>
      <c r="G62" s="31">
        <v>2</v>
      </c>
      <c r="H62" s="85">
        <v>0</v>
      </c>
      <c r="I62" s="33">
        <v>2</v>
      </c>
      <c r="J62" s="32">
        <v>0</v>
      </c>
      <c r="K62" s="62"/>
      <c r="L62" s="62"/>
      <c r="M62" s="62"/>
    </row>
    <row r="63" spans="2:13" ht="20.25">
      <c r="B63" s="19">
        <v>3745</v>
      </c>
      <c r="C63" s="19"/>
      <c r="D63" s="20" t="s">
        <v>15</v>
      </c>
      <c r="E63" s="33">
        <v>0</v>
      </c>
      <c r="F63" s="32">
        <v>1450</v>
      </c>
      <c r="G63" s="31">
        <v>0</v>
      </c>
      <c r="H63" s="85">
        <v>901</v>
      </c>
      <c r="I63" s="33">
        <v>0</v>
      </c>
      <c r="J63" s="32">
        <v>1150</v>
      </c>
      <c r="K63" s="114"/>
      <c r="L63" s="114"/>
      <c r="M63" s="62"/>
    </row>
    <row r="64" spans="2:13" ht="20.25">
      <c r="B64" s="19">
        <v>4339</v>
      </c>
      <c r="C64" s="19"/>
      <c r="D64" s="20" t="s">
        <v>78</v>
      </c>
      <c r="E64" s="33">
        <v>0</v>
      </c>
      <c r="F64" s="32">
        <v>2</v>
      </c>
      <c r="G64" s="31">
        <v>0</v>
      </c>
      <c r="H64" s="85">
        <v>2</v>
      </c>
      <c r="I64" s="33">
        <v>0</v>
      </c>
      <c r="J64" s="32">
        <v>2</v>
      </c>
      <c r="K64" s="62"/>
      <c r="L64" s="62"/>
      <c r="M64" s="62"/>
    </row>
    <row r="65" spans="2:14" s="3" customFormat="1" ht="20.25" customHeight="1">
      <c r="B65" s="19">
        <v>5213</v>
      </c>
      <c r="C65" s="19"/>
      <c r="D65" s="20" t="s">
        <v>75</v>
      </c>
      <c r="E65" s="31">
        <v>0</v>
      </c>
      <c r="F65" s="32">
        <v>40</v>
      </c>
      <c r="G65" s="31">
        <v>0</v>
      </c>
      <c r="H65" s="85">
        <v>70</v>
      </c>
      <c r="I65" s="31">
        <v>0</v>
      </c>
      <c r="J65" s="32">
        <v>90</v>
      </c>
      <c r="K65" s="62"/>
      <c r="L65" s="62"/>
      <c r="M65" s="62"/>
      <c r="N65" s="63"/>
    </row>
    <row r="66" spans="2:13" ht="20.25">
      <c r="B66" s="16">
        <v>5512</v>
      </c>
      <c r="C66" s="16"/>
      <c r="D66" s="17" t="s">
        <v>16</v>
      </c>
      <c r="E66" s="33">
        <v>0</v>
      </c>
      <c r="F66" s="32">
        <v>600</v>
      </c>
      <c r="G66" s="33">
        <v>0</v>
      </c>
      <c r="H66" s="84">
        <v>350</v>
      </c>
      <c r="I66" s="33">
        <v>0</v>
      </c>
      <c r="J66" s="32">
        <v>400</v>
      </c>
      <c r="K66" s="62"/>
      <c r="L66" s="62"/>
      <c r="M66" s="62"/>
    </row>
    <row r="67" spans="2:13" ht="20.25">
      <c r="B67" s="16">
        <v>6112</v>
      </c>
      <c r="C67" s="16"/>
      <c r="D67" s="17" t="s">
        <v>17</v>
      </c>
      <c r="E67" s="33">
        <v>0</v>
      </c>
      <c r="F67" s="18">
        <v>2300</v>
      </c>
      <c r="G67" s="33">
        <v>0</v>
      </c>
      <c r="H67" s="84">
        <v>2430</v>
      </c>
      <c r="I67" s="33">
        <v>0</v>
      </c>
      <c r="J67" s="18">
        <v>2300</v>
      </c>
      <c r="K67" s="62"/>
      <c r="L67" s="62"/>
      <c r="M67" s="62"/>
    </row>
    <row r="68" spans="2:13" ht="20.25">
      <c r="B68" s="16">
        <v>6115</v>
      </c>
      <c r="C68" s="16"/>
      <c r="D68" s="17" t="s">
        <v>98</v>
      </c>
      <c r="E68" s="33">
        <v>0</v>
      </c>
      <c r="F68" s="18">
        <v>0</v>
      </c>
      <c r="G68" s="33">
        <v>0</v>
      </c>
      <c r="H68" s="84">
        <v>50</v>
      </c>
      <c r="I68" s="33">
        <v>0</v>
      </c>
      <c r="J68" s="18">
        <v>0</v>
      </c>
      <c r="K68" s="62"/>
      <c r="L68" s="62"/>
      <c r="M68" s="62"/>
    </row>
    <row r="69" spans="2:13" ht="20.25">
      <c r="B69" s="16">
        <v>6171</v>
      </c>
      <c r="C69" s="16"/>
      <c r="D69" s="17" t="s">
        <v>42</v>
      </c>
      <c r="E69" s="33">
        <v>7</v>
      </c>
      <c r="F69" s="18">
        <v>2850</v>
      </c>
      <c r="G69" s="33">
        <v>7</v>
      </c>
      <c r="H69" s="84">
        <v>2875</v>
      </c>
      <c r="I69" s="33">
        <v>7</v>
      </c>
      <c r="J69" s="18">
        <v>2900</v>
      </c>
      <c r="K69" s="62"/>
      <c r="L69" s="62"/>
      <c r="M69" s="62"/>
    </row>
    <row r="70" spans="2:13" ht="20.25">
      <c r="B70" s="16">
        <v>6310</v>
      </c>
      <c r="C70" s="16"/>
      <c r="D70" s="20" t="s">
        <v>88</v>
      </c>
      <c r="E70" s="33">
        <v>2</v>
      </c>
      <c r="F70" s="32">
        <v>300</v>
      </c>
      <c r="G70" s="31">
        <v>1</v>
      </c>
      <c r="H70" s="85">
        <v>289</v>
      </c>
      <c r="I70" s="33">
        <v>2</v>
      </c>
      <c r="J70" s="32">
        <v>260</v>
      </c>
      <c r="K70" s="62"/>
      <c r="L70" s="62"/>
      <c r="M70" s="62"/>
    </row>
    <row r="71" spans="2:14" s="3" customFormat="1" ht="20.25">
      <c r="B71" s="19">
        <v>6330</v>
      </c>
      <c r="C71" s="19"/>
      <c r="D71" s="20" t="s">
        <v>36</v>
      </c>
      <c r="E71" s="33">
        <v>0</v>
      </c>
      <c r="F71" s="32">
        <v>0</v>
      </c>
      <c r="G71" s="31">
        <v>836</v>
      </c>
      <c r="H71" s="85">
        <v>836</v>
      </c>
      <c r="I71" s="33">
        <v>0</v>
      </c>
      <c r="J71" s="32">
        <v>0</v>
      </c>
      <c r="K71" s="62"/>
      <c r="L71" s="62"/>
      <c r="M71" s="62"/>
      <c r="N71" s="63"/>
    </row>
    <row r="72" spans="2:13" ht="20.25">
      <c r="B72" s="16">
        <v>6399</v>
      </c>
      <c r="C72" s="16"/>
      <c r="D72" s="20" t="s">
        <v>5</v>
      </c>
      <c r="E72" s="33">
        <v>0</v>
      </c>
      <c r="F72" s="32">
        <v>95</v>
      </c>
      <c r="G72" s="31">
        <v>0</v>
      </c>
      <c r="H72" s="85">
        <v>652</v>
      </c>
      <c r="I72" s="33">
        <v>0</v>
      </c>
      <c r="J72" s="32">
        <v>100</v>
      </c>
      <c r="K72" s="62"/>
      <c r="L72" s="62"/>
      <c r="M72" s="62"/>
    </row>
    <row r="73" spans="2:13" ht="20.25">
      <c r="B73" s="16">
        <v>6402</v>
      </c>
      <c r="C73" s="16"/>
      <c r="D73" s="20" t="s">
        <v>83</v>
      </c>
      <c r="E73" s="33">
        <v>0</v>
      </c>
      <c r="F73" s="32">
        <v>5</v>
      </c>
      <c r="G73" s="31">
        <v>0</v>
      </c>
      <c r="H73" s="85">
        <v>4</v>
      </c>
      <c r="I73" s="33">
        <v>0</v>
      </c>
      <c r="J73" s="32">
        <v>0</v>
      </c>
      <c r="K73" s="62"/>
      <c r="L73" s="62"/>
      <c r="M73" s="62"/>
    </row>
    <row r="74" spans="2:13" ht="20.25">
      <c r="B74" s="16">
        <v>6409</v>
      </c>
      <c r="C74" s="16"/>
      <c r="D74" s="17" t="s">
        <v>76</v>
      </c>
      <c r="E74" s="33">
        <v>0</v>
      </c>
      <c r="F74" s="18">
        <v>415</v>
      </c>
      <c r="G74" s="33">
        <v>0</v>
      </c>
      <c r="H74" s="84">
        <v>390</v>
      </c>
      <c r="I74" s="33">
        <v>0</v>
      </c>
      <c r="J74" s="18">
        <v>492</v>
      </c>
      <c r="K74" s="62"/>
      <c r="L74" s="62"/>
      <c r="M74" s="62"/>
    </row>
    <row r="75" spans="2:13" ht="21" thickBot="1">
      <c r="B75" s="16"/>
      <c r="C75" s="16"/>
      <c r="D75" s="22" t="s">
        <v>50</v>
      </c>
      <c r="E75" s="37">
        <f aca="true" t="shared" si="0" ref="E75:J75">SUM(E31:E74)</f>
        <v>2035</v>
      </c>
      <c r="F75" s="89">
        <f t="shared" si="0"/>
        <v>20660</v>
      </c>
      <c r="G75" s="37">
        <f t="shared" si="0"/>
        <v>2962</v>
      </c>
      <c r="H75" s="38">
        <f>SUM(H31:H74)</f>
        <v>23805</v>
      </c>
      <c r="I75" s="37">
        <f>SUM(I31:I74)</f>
        <v>2304</v>
      </c>
      <c r="J75" s="38">
        <f t="shared" si="0"/>
        <v>21037</v>
      </c>
      <c r="K75" s="62"/>
      <c r="L75" s="62"/>
      <c r="M75" s="62"/>
    </row>
    <row r="76" spans="2:15" ht="9" customHeight="1" thickBot="1">
      <c r="B76" s="25"/>
      <c r="C76" s="25"/>
      <c r="D76" s="39"/>
      <c r="E76" s="40"/>
      <c r="F76" s="40"/>
      <c r="G76" s="40"/>
      <c r="H76" s="40"/>
      <c r="I76" s="41"/>
      <c r="K76" s="62"/>
      <c r="L76" s="62"/>
      <c r="M76" s="62"/>
      <c r="N76" s="62"/>
      <c r="O76" s="8"/>
    </row>
    <row r="77" spans="2:14" s="3" customFormat="1" ht="20.25">
      <c r="B77" s="42" t="s">
        <v>44</v>
      </c>
      <c r="C77" s="43" t="s">
        <v>43</v>
      </c>
      <c r="D77" s="90" t="s">
        <v>49</v>
      </c>
      <c r="E77" s="95"/>
      <c r="F77" s="96"/>
      <c r="G77" s="95"/>
      <c r="H77" s="96"/>
      <c r="I77" s="91" t="s">
        <v>3</v>
      </c>
      <c r="J77" s="92"/>
      <c r="K77" s="62"/>
      <c r="L77" s="62"/>
      <c r="M77" s="62"/>
      <c r="N77" s="63"/>
    </row>
    <row r="78" spans="2:14" s="3" customFormat="1" ht="20.25">
      <c r="B78" s="42">
        <v>3412</v>
      </c>
      <c r="C78" s="42">
        <v>6121</v>
      </c>
      <c r="D78" s="99" t="s">
        <v>84</v>
      </c>
      <c r="E78" s="97"/>
      <c r="F78" s="18">
        <v>150</v>
      </c>
      <c r="G78" s="97"/>
      <c r="H78" s="93">
        <v>0</v>
      </c>
      <c r="I78" s="33"/>
      <c r="J78" s="18">
        <v>0</v>
      </c>
      <c r="K78" s="62"/>
      <c r="L78" s="62"/>
      <c r="M78" s="62"/>
      <c r="N78" s="63"/>
    </row>
    <row r="79" spans="2:14" s="3" customFormat="1" ht="20.25">
      <c r="B79" s="42">
        <v>2219</v>
      </c>
      <c r="C79" s="42">
        <v>6121</v>
      </c>
      <c r="D79" s="99" t="s">
        <v>87</v>
      </c>
      <c r="E79" s="97"/>
      <c r="F79" s="18">
        <v>70</v>
      </c>
      <c r="G79" s="97"/>
      <c r="H79" s="93">
        <v>0</v>
      </c>
      <c r="I79" s="33"/>
      <c r="J79" s="18">
        <v>0</v>
      </c>
      <c r="K79" s="62"/>
      <c r="L79" s="62"/>
      <c r="M79" s="62"/>
      <c r="N79" s="63"/>
    </row>
    <row r="80" spans="2:13" ht="20.25">
      <c r="B80" s="34">
        <v>2321</v>
      </c>
      <c r="C80" s="34">
        <v>6349</v>
      </c>
      <c r="D80" s="20" t="s">
        <v>53</v>
      </c>
      <c r="E80" s="31"/>
      <c r="F80" s="35">
        <v>2520</v>
      </c>
      <c r="G80" s="31"/>
      <c r="H80" s="32">
        <v>2520</v>
      </c>
      <c r="I80" s="33"/>
      <c r="J80" s="35">
        <v>2460</v>
      </c>
      <c r="K80" s="62"/>
      <c r="L80" s="62"/>
      <c r="M80" s="62"/>
    </row>
    <row r="81" spans="2:13" ht="20.25">
      <c r="B81" s="44">
        <v>3412</v>
      </c>
      <c r="C81" s="44">
        <v>6121</v>
      </c>
      <c r="D81" s="20" t="s">
        <v>89</v>
      </c>
      <c r="E81" s="31"/>
      <c r="F81" s="93">
        <v>540</v>
      </c>
      <c r="G81" s="31"/>
      <c r="H81" s="32">
        <v>0</v>
      </c>
      <c r="I81" s="31"/>
      <c r="J81" s="93">
        <v>0</v>
      </c>
      <c r="K81" s="62"/>
      <c r="L81" s="62"/>
      <c r="M81" s="62"/>
    </row>
    <row r="82" spans="2:13" ht="20.25">
      <c r="B82" s="44">
        <v>3613</v>
      </c>
      <c r="C82" s="44">
        <v>6121</v>
      </c>
      <c r="D82" s="20" t="s">
        <v>85</v>
      </c>
      <c r="E82" s="31"/>
      <c r="F82" s="93">
        <v>250</v>
      </c>
      <c r="G82" s="31"/>
      <c r="H82" s="32">
        <v>0</v>
      </c>
      <c r="I82" s="31"/>
      <c r="J82" s="93">
        <v>200</v>
      </c>
      <c r="K82" s="62"/>
      <c r="L82" s="62"/>
      <c r="M82" s="62"/>
    </row>
    <row r="83" spans="2:15" ht="20.25">
      <c r="B83" s="44">
        <v>6171</v>
      </c>
      <c r="C83" s="44">
        <v>6121</v>
      </c>
      <c r="D83" s="20" t="s">
        <v>99</v>
      </c>
      <c r="E83" s="31"/>
      <c r="F83" s="93">
        <v>130</v>
      </c>
      <c r="G83" s="31"/>
      <c r="H83" s="32">
        <v>0</v>
      </c>
      <c r="I83" s="31"/>
      <c r="J83" s="93">
        <v>150</v>
      </c>
      <c r="K83" s="65"/>
      <c r="L83" s="65"/>
      <c r="M83" s="65"/>
      <c r="N83" s="66"/>
      <c r="O83" s="4"/>
    </row>
    <row r="84" spans="2:14" s="2" customFormat="1" ht="12.75" customHeight="1" hidden="1">
      <c r="B84" s="44"/>
      <c r="C84" s="44"/>
      <c r="D84" s="20"/>
      <c r="E84" s="31"/>
      <c r="F84" s="93">
        <v>0</v>
      </c>
      <c r="G84" s="31"/>
      <c r="H84" s="32"/>
      <c r="I84" s="31"/>
      <c r="J84" s="93">
        <v>0</v>
      </c>
      <c r="K84" s="10"/>
      <c r="L84" s="10"/>
      <c r="M84" s="10"/>
      <c r="N84" s="67"/>
    </row>
    <row r="85" spans="2:14" s="2" customFormat="1" ht="21.75" customHeight="1">
      <c r="B85" s="44">
        <v>1032</v>
      </c>
      <c r="C85" s="44">
        <v>6123</v>
      </c>
      <c r="D85" s="20" t="s">
        <v>86</v>
      </c>
      <c r="E85" s="31"/>
      <c r="F85" s="93">
        <v>1850</v>
      </c>
      <c r="G85" s="31"/>
      <c r="H85" s="32">
        <v>0</v>
      </c>
      <c r="I85" s="31"/>
      <c r="J85" s="93">
        <v>0</v>
      </c>
      <c r="K85" s="10"/>
      <c r="L85" s="10"/>
      <c r="M85" s="10"/>
      <c r="N85" s="67"/>
    </row>
    <row r="86" spans="2:14" s="2" customFormat="1" ht="20.25">
      <c r="B86" s="44">
        <v>2221</v>
      </c>
      <c r="C86" s="44">
        <v>6121</v>
      </c>
      <c r="D86" s="20" t="s">
        <v>57</v>
      </c>
      <c r="E86" s="31"/>
      <c r="F86" s="93">
        <v>170</v>
      </c>
      <c r="G86" s="31"/>
      <c r="H86" s="32">
        <v>0</v>
      </c>
      <c r="I86" s="31"/>
      <c r="J86" s="93">
        <v>300</v>
      </c>
      <c r="K86" s="10"/>
      <c r="L86" s="10"/>
      <c r="M86" s="10"/>
      <c r="N86" s="67"/>
    </row>
    <row r="87" spans="2:14" s="2" customFormat="1" ht="20.25">
      <c r="B87" s="44">
        <v>3632</v>
      </c>
      <c r="C87" s="44">
        <v>6121</v>
      </c>
      <c r="D87" s="20" t="s">
        <v>90</v>
      </c>
      <c r="E87" s="100"/>
      <c r="F87" s="93">
        <v>100</v>
      </c>
      <c r="G87" s="31"/>
      <c r="H87" s="32">
        <v>0</v>
      </c>
      <c r="I87" s="31"/>
      <c r="J87" s="93">
        <v>200</v>
      </c>
      <c r="K87" s="10"/>
      <c r="L87" s="10"/>
      <c r="M87" s="10"/>
      <c r="N87" s="67"/>
    </row>
    <row r="88" spans="2:14" s="2" customFormat="1" ht="20.25">
      <c r="B88" s="44">
        <v>6171</v>
      </c>
      <c r="C88" s="44">
        <v>6121</v>
      </c>
      <c r="D88" s="20" t="s">
        <v>94</v>
      </c>
      <c r="E88" s="100"/>
      <c r="F88" s="93">
        <v>150</v>
      </c>
      <c r="G88" s="31"/>
      <c r="H88" s="32">
        <v>0</v>
      </c>
      <c r="I88" s="31"/>
      <c r="J88" s="93">
        <v>50</v>
      </c>
      <c r="K88" s="10"/>
      <c r="L88" s="10"/>
      <c r="M88" s="10"/>
      <c r="N88" s="67"/>
    </row>
    <row r="89" spans="2:14" s="2" customFormat="1" ht="20.25">
      <c r="B89" s="44">
        <v>2219</v>
      </c>
      <c r="C89" s="44">
        <v>6349</v>
      </c>
      <c r="D89" s="20" t="s">
        <v>59</v>
      </c>
      <c r="E89" s="31"/>
      <c r="F89" s="93">
        <v>40</v>
      </c>
      <c r="G89" s="31"/>
      <c r="H89" s="32">
        <v>38</v>
      </c>
      <c r="I89" s="31"/>
      <c r="J89" s="93">
        <v>3739</v>
      </c>
      <c r="K89" s="10"/>
      <c r="L89" s="10"/>
      <c r="M89" s="10"/>
      <c r="N89" s="67"/>
    </row>
    <row r="90" spans="2:14" s="2" customFormat="1" ht="20.25">
      <c r="B90" s="44">
        <v>2219</v>
      </c>
      <c r="C90" s="44">
        <v>6349</v>
      </c>
      <c r="D90" s="20" t="s">
        <v>100</v>
      </c>
      <c r="E90" s="31"/>
      <c r="F90" s="93">
        <v>0</v>
      </c>
      <c r="G90" s="31"/>
      <c r="H90" s="32">
        <v>0</v>
      </c>
      <c r="I90" s="31"/>
      <c r="J90" s="93">
        <v>664</v>
      </c>
      <c r="K90" s="10"/>
      <c r="L90" s="10"/>
      <c r="M90" s="10"/>
      <c r="N90" s="67"/>
    </row>
    <row r="91" spans="2:14" s="2" customFormat="1" ht="20.25">
      <c r="B91" s="44">
        <v>3745</v>
      </c>
      <c r="C91" s="44">
        <v>6121</v>
      </c>
      <c r="D91" s="20" t="s">
        <v>101</v>
      </c>
      <c r="E91" s="31"/>
      <c r="F91" s="93">
        <v>0</v>
      </c>
      <c r="G91" s="31"/>
      <c r="H91" s="32">
        <v>0</v>
      </c>
      <c r="I91" s="31"/>
      <c r="J91" s="93">
        <v>200</v>
      </c>
      <c r="K91" s="10"/>
      <c r="L91" s="10"/>
      <c r="M91" s="10"/>
      <c r="N91" s="67"/>
    </row>
    <row r="92" spans="2:14" s="2" customFormat="1" ht="20.25">
      <c r="B92" s="44">
        <v>2221</v>
      </c>
      <c r="C92" s="44">
        <v>6121</v>
      </c>
      <c r="D92" s="20" t="s">
        <v>102</v>
      </c>
      <c r="E92" s="31"/>
      <c r="F92" s="93">
        <v>0</v>
      </c>
      <c r="G92" s="31"/>
      <c r="H92" s="32">
        <v>0</v>
      </c>
      <c r="I92" s="31"/>
      <c r="J92" s="93">
        <v>250</v>
      </c>
      <c r="K92" s="10"/>
      <c r="L92" s="10"/>
      <c r="M92" s="10"/>
      <c r="N92" s="67"/>
    </row>
    <row r="93" spans="2:14" s="2" customFormat="1" ht="20.25">
      <c r="B93" s="44">
        <v>3745</v>
      </c>
      <c r="C93" s="44">
        <v>6122</v>
      </c>
      <c r="D93" s="20" t="s">
        <v>103</v>
      </c>
      <c r="E93" s="31"/>
      <c r="F93" s="93">
        <v>0</v>
      </c>
      <c r="G93" s="31"/>
      <c r="H93" s="32">
        <v>0</v>
      </c>
      <c r="I93" s="31"/>
      <c r="J93" s="93">
        <v>250</v>
      </c>
      <c r="K93" s="10"/>
      <c r="L93" s="10"/>
      <c r="M93" s="10"/>
      <c r="N93" s="67"/>
    </row>
    <row r="94" spans="2:14" s="1" customFormat="1" ht="21" thickBot="1">
      <c r="B94" s="117" t="s">
        <v>47</v>
      </c>
      <c r="C94" s="117"/>
      <c r="D94" s="118"/>
      <c r="E94" s="98"/>
      <c r="F94" s="94">
        <f>SUM(F78:F93)</f>
        <v>5970</v>
      </c>
      <c r="G94" s="98"/>
      <c r="H94" s="94">
        <f>SUM(H78:H93)</f>
        <v>2558</v>
      </c>
      <c r="I94" s="37"/>
      <c r="J94" s="94">
        <f>SUM(J78:J93)</f>
        <v>8463</v>
      </c>
      <c r="K94" s="68"/>
      <c r="L94" s="68"/>
      <c r="M94" s="68"/>
      <c r="N94" s="69"/>
    </row>
    <row r="95" spans="2:14" s="1" customFormat="1" ht="9.75" customHeight="1" thickBot="1">
      <c r="B95" s="46"/>
      <c r="C95" s="46"/>
      <c r="D95" s="47"/>
      <c r="E95" s="47"/>
      <c r="F95" s="47"/>
      <c r="G95" s="47"/>
      <c r="H95" s="47"/>
      <c r="I95" s="45"/>
      <c r="J95" s="45"/>
      <c r="K95" s="68"/>
      <c r="L95" s="68"/>
      <c r="M95" s="68"/>
      <c r="N95" s="69"/>
    </row>
    <row r="96" spans="2:14" s="1" customFormat="1" ht="21" thickBot="1">
      <c r="B96" s="117" t="s">
        <v>51</v>
      </c>
      <c r="C96" s="117"/>
      <c r="D96" s="118"/>
      <c r="E96" s="101">
        <f>SUM(E17,E28,E75)</f>
        <v>26471</v>
      </c>
      <c r="F96" s="102">
        <f>SUM(F94,F75)</f>
        <v>26630</v>
      </c>
      <c r="G96" s="101">
        <f>SUM(G17,G28,G75)</f>
        <v>28385</v>
      </c>
      <c r="H96" s="102">
        <f>SUM(H75,H94)</f>
        <v>26363</v>
      </c>
      <c r="I96" s="103">
        <f>SUM(I17,I28,I75)</f>
        <v>23963</v>
      </c>
      <c r="J96" s="102">
        <f>SUM(J75,J94,J103)</f>
        <v>29500</v>
      </c>
      <c r="K96" s="68"/>
      <c r="L96" s="68"/>
      <c r="M96" s="68"/>
      <c r="N96" s="69"/>
    </row>
    <row r="97" spans="2:14" s="1" customFormat="1" ht="20.25">
      <c r="B97" s="48"/>
      <c r="C97" s="48"/>
      <c r="D97" s="48"/>
      <c r="E97" s="49"/>
      <c r="F97" s="49"/>
      <c r="G97" s="49"/>
      <c r="H97" s="49"/>
      <c r="I97" s="50"/>
      <c r="J97" s="51">
        <f>I96-J96+I103+I101</f>
        <v>0</v>
      </c>
      <c r="K97" s="68"/>
      <c r="L97" s="68"/>
      <c r="M97" s="68"/>
      <c r="N97" s="69"/>
    </row>
    <row r="98" spans="2:15" s="1" customFormat="1" ht="12" customHeight="1" thickBot="1">
      <c r="B98" s="52"/>
      <c r="C98" s="52"/>
      <c r="D98" s="52"/>
      <c r="E98" s="52"/>
      <c r="F98" s="52"/>
      <c r="G98" s="52"/>
      <c r="H98" s="52"/>
      <c r="I98" s="52"/>
      <c r="J98" s="52"/>
      <c r="K98" s="70"/>
      <c r="L98" s="70"/>
      <c r="M98" s="68"/>
      <c r="N98" s="68"/>
      <c r="O98" s="9"/>
    </row>
    <row r="99" spans="2:15" s="1" customFormat="1" ht="20.25">
      <c r="B99" s="42" t="s">
        <v>44</v>
      </c>
      <c r="C99" s="43" t="s">
        <v>43</v>
      </c>
      <c r="D99" s="53" t="s">
        <v>48</v>
      </c>
      <c r="E99" s="104"/>
      <c r="F99" s="105"/>
      <c r="G99" s="104"/>
      <c r="H99" s="105"/>
      <c r="I99" s="104"/>
      <c r="J99" s="105"/>
      <c r="K99" s="70"/>
      <c r="L99" s="70"/>
      <c r="M99" s="68"/>
      <c r="N99" s="68"/>
      <c r="O99" s="9"/>
    </row>
    <row r="100" spans="2:15" s="1" customFormat="1" ht="20.25">
      <c r="B100" s="42"/>
      <c r="C100" s="42">
        <v>8901</v>
      </c>
      <c r="D100" s="99" t="s">
        <v>81</v>
      </c>
      <c r="E100" s="113"/>
      <c r="F100" s="107"/>
      <c r="G100" s="110">
        <v>1030</v>
      </c>
      <c r="H100" s="107"/>
      <c r="I100" s="106"/>
      <c r="J100" s="107"/>
      <c r="K100" s="70"/>
      <c r="L100" s="70"/>
      <c r="M100" s="68"/>
      <c r="N100" s="68"/>
      <c r="O100" s="9"/>
    </row>
    <row r="101" spans="2:15" s="3" customFormat="1" ht="20.25">
      <c r="B101" s="34"/>
      <c r="C101" s="34">
        <v>8115</v>
      </c>
      <c r="D101" s="99" t="s">
        <v>35</v>
      </c>
      <c r="E101" s="33">
        <v>1400</v>
      </c>
      <c r="F101" s="107"/>
      <c r="G101" s="110">
        <v>-1812</v>
      </c>
      <c r="H101" s="107"/>
      <c r="I101" s="33">
        <v>6778</v>
      </c>
      <c r="J101" s="18"/>
      <c r="K101" s="62"/>
      <c r="L101" s="62"/>
      <c r="M101" s="62"/>
      <c r="N101" s="62"/>
      <c r="O101" s="8"/>
    </row>
    <row r="102" spans="2:15" s="3" customFormat="1" ht="20.25">
      <c r="B102" s="34"/>
      <c r="C102" s="34">
        <v>8123</v>
      </c>
      <c r="D102" s="99" t="s">
        <v>91</v>
      </c>
      <c r="E102" s="33">
        <v>0</v>
      </c>
      <c r="F102" s="107"/>
      <c r="G102" s="110">
        <v>0</v>
      </c>
      <c r="H102" s="107"/>
      <c r="I102" s="33">
        <v>0</v>
      </c>
      <c r="J102" s="18"/>
      <c r="K102" s="62"/>
      <c r="L102" s="62"/>
      <c r="M102" s="62"/>
      <c r="N102" s="62"/>
      <c r="O102" s="8"/>
    </row>
    <row r="103" spans="2:15" s="3" customFormat="1" ht="21" thickBot="1">
      <c r="B103" s="34"/>
      <c r="C103" s="34">
        <v>8124</v>
      </c>
      <c r="D103" s="99" t="s">
        <v>77</v>
      </c>
      <c r="E103" s="108">
        <v>-1241</v>
      </c>
      <c r="F103" s="112"/>
      <c r="G103" s="111">
        <v>-1240</v>
      </c>
      <c r="H103" s="112"/>
      <c r="I103" s="108">
        <v>-1241</v>
      </c>
      <c r="J103" s="109"/>
      <c r="K103" s="62"/>
      <c r="L103" s="62"/>
      <c r="M103" s="62"/>
      <c r="N103" s="62"/>
      <c r="O103" s="8"/>
    </row>
    <row r="104" spans="2:15" s="3" customFormat="1" ht="20.25">
      <c r="B104" s="54"/>
      <c r="C104" s="54"/>
      <c r="D104" s="55"/>
      <c r="E104" s="56"/>
      <c r="F104" s="55"/>
      <c r="G104" s="55"/>
      <c r="H104" s="55"/>
      <c r="I104" s="50"/>
      <c r="J104" s="41"/>
      <c r="K104" s="62"/>
      <c r="L104" s="62"/>
      <c r="M104" s="62"/>
      <c r="N104" s="62"/>
      <c r="O104" s="8"/>
    </row>
    <row r="105" spans="2:15" s="3" customFormat="1" ht="20.25">
      <c r="B105" s="115" t="s">
        <v>79</v>
      </c>
      <c r="C105" s="116"/>
      <c r="D105" s="116"/>
      <c r="E105" s="58">
        <f>SUM(E96:E103)</f>
        <v>26630</v>
      </c>
      <c r="F105" s="57">
        <f>SUM(F96)</f>
        <v>26630</v>
      </c>
      <c r="G105" s="57">
        <f>SUM(G96:G103)</f>
        <v>26363</v>
      </c>
      <c r="H105" s="57">
        <f>H96</f>
        <v>26363</v>
      </c>
      <c r="I105" s="58">
        <f>SUM(I96:I103)</f>
        <v>29500</v>
      </c>
      <c r="J105" s="40">
        <f>SUM(J96)</f>
        <v>29500</v>
      </c>
      <c r="K105" s="62"/>
      <c r="L105" s="62"/>
      <c r="M105" s="62"/>
      <c r="N105" s="62"/>
      <c r="O105" s="8"/>
    </row>
    <row r="108" ht="20.25">
      <c r="D108" s="5" t="s">
        <v>106</v>
      </c>
    </row>
    <row r="109" ht="20.25">
      <c r="D109" s="5" t="s">
        <v>104</v>
      </c>
    </row>
  </sheetData>
  <sheetProtection/>
  <mergeCells count="7">
    <mergeCell ref="K63:L63"/>
    <mergeCell ref="B105:D105"/>
    <mergeCell ref="B94:D94"/>
    <mergeCell ref="B96:D96"/>
    <mergeCell ref="E1:F1"/>
    <mergeCell ref="G1:H1"/>
    <mergeCell ref="I1:J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2021-03-11T07:16:48Z</cp:lastPrinted>
  <dcterms:created xsi:type="dcterms:W3CDTF">2008-01-04T11:23:13Z</dcterms:created>
  <dcterms:modified xsi:type="dcterms:W3CDTF">2021-03-11T07:45:26Z</dcterms:modified>
  <cp:category/>
  <cp:version/>
  <cp:contentType/>
  <cp:contentStatus/>
</cp:coreProperties>
</file>